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NTRATA" sheetId="1" r:id="rId1"/>
    <sheet name="SPESA2021" sheetId="2" r:id="rId2"/>
    <sheet name="SPESA2022" sheetId="3" r:id="rId3"/>
    <sheet name="SPESA2023" sheetId="4" r:id="rId4"/>
  </sheets>
  <definedNames>
    <definedName name="_xlnm.Print_Titles" localSheetId="1">'SPESA2021'!$A:$B</definedName>
    <definedName name="_xlnm.Print_Titles" localSheetId="2">'SPESA2022'!$A:$B</definedName>
  </definedNames>
  <calcPr fullCalcOnLoad="1"/>
</workbook>
</file>

<file path=xl/sharedStrings.xml><?xml version="1.0" encoding="utf-8"?>
<sst xmlns="http://schemas.openxmlformats.org/spreadsheetml/2006/main" count="517" uniqueCount="185">
  <si>
    <t>Titolo</t>
  </si>
  <si>
    <t>Tipologia</t>
  </si>
  <si>
    <t>Competenza 2021</t>
  </si>
  <si>
    <t>Cassa  2021</t>
  </si>
  <si>
    <t>Competenza 2022</t>
  </si>
  <si>
    <t>Competenza 2023</t>
  </si>
  <si>
    <t>Fondo pluriennale vincolato per spese correnti</t>
  </si>
  <si>
    <t>Fondo pluriennale vincolato per spese in conto capitale</t>
  </si>
  <si>
    <t>Fondo pluriennale vincolato attività finanziarie</t>
  </si>
  <si>
    <t>Utilizzo Risultato di amministrazione</t>
  </si>
  <si>
    <t>Fondo di cassa all'01/01 dell'esercizio di riferimento</t>
  </si>
  <si>
    <t>1-Entrate correnti di natura tributaria, contributiva e perequativa</t>
  </si>
  <si>
    <t>TIPOLOGIA 101 - Imposte, tasse e proventi assimilati</t>
  </si>
  <si>
    <t>TIPOLOGIA 102 - Tributi destinati al finanziamento della sanità (solo per le Regioni)</t>
  </si>
  <si>
    <t>TIPOLOGIA 103 - Tributi devoluti e regolati alle autonomie speciali (solo per le Regioni)</t>
  </si>
  <si>
    <t>TIPOLOGIA 104 - Compartecipazioni di tributi</t>
  </si>
  <si>
    <t>TIPOLOGIA 201 - Contributi sociali e premi a carico del datore di lavoro e dei lavoratori</t>
  </si>
  <si>
    <t>TIPOLOGIA 202 - Contributi sociali a carico delle persone non occupate</t>
  </si>
  <si>
    <t>TIPOLOGIA 301 - Fondi perequativi da Amministrazioni Centrali</t>
  </si>
  <si>
    <t>TIPOLOGIA 302 - Fondi perequativi dalla Regione o Provincia autonoma</t>
  </si>
  <si>
    <t>TOTALE TITOLO I</t>
  </si>
  <si>
    <t>2-Trasferimenti correnti</t>
  </si>
  <si>
    <t>TIPOLOGIA 101 - Trasferimenti correnti da Amministrazioni pubbliche</t>
  </si>
  <si>
    <t>TIPOLOGIA 102 - Trasferimenti correnti da Famiglie</t>
  </si>
  <si>
    <t>TIPOLOGIA 103 - Trasferimenti correnti da Imprese</t>
  </si>
  <si>
    <t>TIPOLOGIA 104 - Trasferimenti correnti da Istituzioni Sociali Private</t>
  </si>
  <si>
    <t>TIPOLOGIA 105 - Trasferimenti correnti dall'Unione Europea e dal Resto del Mondo</t>
  </si>
  <si>
    <t>TOTALE TITOLO II</t>
  </si>
  <si>
    <t>3-Entrate extratributarie</t>
  </si>
  <si>
    <t>TIPOLOGIA 100 - Vendita di beni e servizi e proventi derivanti dalla gestione dei beni</t>
  </si>
  <si>
    <t>TIPOLOGIA 200 - Proventi derivanti dall'attività di controllo e repressione delle irregolarità e degli illeciti</t>
  </si>
  <si>
    <t>TIPOLOGIA 300 - Interessi attivi</t>
  </si>
  <si>
    <t>TIPOLOGIA 400 - Altre entrate da redditi da capitale</t>
  </si>
  <si>
    <t>TIPOLOGIA 500 - Rimborsi e altre entrate correnti</t>
  </si>
  <si>
    <t>TOTALE TITOLO III</t>
  </si>
  <si>
    <t>4-Entrate in conto capitale</t>
  </si>
  <si>
    <t>TIPOLOGIA 100 - Tributi in conto capitale</t>
  </si>
  <si>
    <t>TIPOLOGIA 200 - Contributi agli investimenti</t>
  </si>
  <si>
    <t>TIPOLOGIA 300 - Altri trasferimenti in conto capitale</t>
  </si>
  <si>
    <t>TIPOLOGIA 400 - Entrate da alienazione di beni materiali e immateriali</t>
  </si>
  <si>
    <t>TIPOLOGIA 500 - Altre entrate in conto capitale</t>
  </si>
  <si>
    <t>TOTALE TITOLO IV</t>
  </si>
  <si>
    <t>5-Entrate da riduzione di attività finanziarie</t>
  </si>
  <si>
    <t>TIPOLOGIA 100 - Alienazione di attività finanziarie</t>
  </si>
  <si>
    <t>TIPOLOGIA 200 - Riscossione crediti di breve termine</t>
  </si>
  <si>
    <t>TIPOLOGIA 300 - Riscossione crediti di medio-lungo termine</t>
  </si>
  <si>
    <t>TIPOLOGIA 400 - Altre entrate per riduzione di attività finanziarie</t>
  </si>
  <si>
    <t>TOTALE TITOLO V</t>
  </si>
  <si>
    <t>6-Accensione di prestiti</t>
  </si>
  <si>
    <t>TIPOLOGIA 100 - Emissione di titoli obbligazionari</t>
  </si>
  <si>
    <t>TIPOLOGIA 200 - Accensione Prestiti a breve termine</t>
  </si>
  <si>
    <t>TIPOLOGIA 300 - Accensione Mutui e altri finanziamenti a medio lungo termine</t>
  </si>
  <si>
    <t>TIPOLOGIA 400 - Altre forme di indebitamento</t>
  </si>
  <si>
    <t>TIPOLOGIA 500 - Entrate da destinare al Fondo di ammortamento titoli</t>
  </si>
  <si>
    <t>TOTALE TITOLO VI</t>
  </si>
  <si>
    <t>7-Anticipazioni da istituto tesoriere/cassiere</t>
  </si>
  <si>
    <t>TIPOLOGIA 100 - Anticipazioni da istituto tesoriere/cassiere</t>
  </si>
  <si>
    <t>TOTALE TITOLO VII</t>
  </si>
  <si>
    <t>8-Premi di emissione di titoli emessi dall'amministrazione</t>
  </si>
  <si>
    <t>TIPOLOGIA 100 - Premi di emissione di titoli emessi dall'amministrazione</t>
  </si>
  <si>
    <t>TOTALE TITOLO VIII</t>
  </si>
  <si>
    <t>9-Entrate per conto di terzi e partite di giro</t>
  </si>
  <si>
    <t>TIPOLOGIA 100 - Entrate per partite di giro</t>
  </si>
  <si>
    <t>TIPOLOGIA 200 - Entrate per conto terzi</t>
  </si>
  <si>
    <t>TOTALE TITOLO IX</t>
  </si>
  <si>
    <t>TOTALE TITOLI</t>
  </si>
  <si>
    <t>TOTALE GENERALE DELLE ENTRATE</t>
  </si>
  <si>
    <t>Macroaggregato</t>
  </si>
  <si>
    <t xml:space="preserve"> Servizi istituzionali, generali e di gestione Competenza</t>
  </si>
  <si>
    <t xml:space="preserve"> Servizi istituzionali, generali e di gestione FPV</t>
  </si>
  <si>
    <t xml:space="preserve"> Servizi istituzionali, generali e di gestione Cassa</t>
  </si>
  <si>
    <t xml:space="preserve"> Giustizia Competenza</t>
  </si>
  <si>
    <t xml:space="preserve"> Giustizia FPV</t>
  </si>
  <si>
    <t xml:space="preserve"> Giustizia Cassa</t>
  </si>
  <si>
    <t xml:space="preserve"> Ordine pubblico e sicurezza Competenza</t>
  </si>
  <si>
    <t xml:space="preserve"> Ordine pubblico e sicurezza FPV</t>
  </si>
  <si>
    <t xml:space="preserve"> Ordine pubblico e sicurezza Cassa</t>
  </si>
  <si>
    <t xml:space="preserve"> Istruzione e diritto allo studio Competenza</t>
  </si>
  <si>
    <t xml:space="preserve"> Istruzione e diritto allo studio FPV</t>
  </si>
  <si>
    <t xml:space="preserve"> Istruzione e diritto allo studio Cassa</t>
  </si>
  <si>
    <t xml:space="preserve"> Tutela e valorizzazione dei beni e delle attività culturali Competenza</t>
  </si>
  <si>
    <t xml:space="preserve"> Tutela e valorizzazione dei beni e delle attività culturali FPV</t>
  </si>
  <si>
    <t xml:space="preserve"> Tutela e valorizzazione dei beni e delle attività culturali Cassa</t>
  </si>
  <si>
    <t xml:space="preserve"> Politiche giovanili, sport e Trasporti e diritto alla mobilità tempo libero Competenza</t>
  </si>
  <si>
    <t xml:space="preserve"> Politiche giovanili, sport e Trasporti e diritto alla mobilità tempo libero FPV</t>
  </si>
  <si>
    <t xml:space="preserve"> Politiche giovanili, sport e Trasporti e diritto alla mobilità tempo libero Cassa</t>
  </si>
  <si>
    <t xml:space="preserve"> Turismo Competenza</t>
  </si>
  <si>
    <t xml:space="preserve"> Turismo FPV</t>
  </si>
  <si>
    <t xml:space="preserve"> Turismo Cassa</t>
  </si>
  <si>
    <t xml:space="preserve"> Assetto del territorio ed edilizia abitativa Competenza</t>
  </si>
  <si>
    <t xml:space="preserve"> Assetto del territorio ed edilizia abitativa FPV</t>
  </si>
  <si>
    <t xml:space="preserve"> Assetto del territorio ed edilizia abitativa Cassa</t>
  </si>
  <si>
    <t xml:space="preserve"> Sviluppo sostenibile e tutela del territorio e dell'ambiente Competenza</t>
  </si>
  <si>
    <t xml:space="preserve"> Sviluppo sostenibile e tutela del territorio e dell'ambiente FPV</t>
  </si>
  <si>
    <t xml:space="preserve"> Sviluppo sostenibile e tutela del territorio e dell'ambiente Cassa</t>
  </si>
  <si>
    <t xml:space="preserve"> Trasporti e diritto alla mobilità Competenza</t>
  </si>
  <si>
    <t xml:space="preserve"> Trasporti e diritto alla mobilità FPV</t>
  </si>
  <si>
    <t xml:space="preserve"> Trasporti e diritto alla mobilità Cassa</t>
  </si>
  <si>
    <t xml:space="preserve"> Soccorso Civile Competenza</t>
  </si>
  <si>
    <t xml:space="preserve"> Soccorso Civile FPV</t>
  </si>
  <si>
    <t xml:space="preserve"> Soccorso Civile Cassa</t>
  </si>
  <si>
    <t xml:space="preserve"> Diritti sociali, politiche sociali e famiglia Competenza</t>
  </si>
  <si>
    <t xml:space="preserve"> Diritti sociali, politiche sociali e famiglia FPV</t>
  </si>
  <si>
    <t xml:space="preserve"> Diritti sociali, politiche sociali e famiglia Cassa</t>
  </si>
  <si>
    <t xml:space="preserve"> Tutela della salute Competenza</t>
  </si>
  <si>
    <t xml:space="preserve"> Tutela della salute FPV</t>
  </si>
  <si>
    <t xml:space="preserve"> Tutela della salute Cassa</t>
  </si>
  <si>
    <t xml:space="preserve"> Sviluppo economico e competitività Competenza</t>
  </si>
  <si>
    <t xml:space="preserve"> Sviluppo economico e competitività FPV</t>
  </si>
  <si>
    <t xml:space="preserve"> Sviluppo economico e competitività Cassa</t>
  </si>
  <si>
    <t xml:space="preserve"> Politiche per il lavoro e la formazione professionale Competenza</t>
  </si>
  <si>
    <t xml:space="preserve"> Politiche per il lavoro e la formazione professionale FPV</t>
  </si>
  <si>
    <t xml:space="preserve"> Politiche per il lavoro e la formazione professionale Cassa</t>
  </si>
  <si>
    <t xml:space="preserve"> Agricoltura, politiche agroalimentari e pesca Competenza</t>
  </si>
  <si>
    <t xml:space="preserve"> Agricoltura, politiche agroalimentari e pesca FPV</t>
  </si>
  <si>
    <t xml:space="preserve"> Agricoltura, politiche agroalimentari e pesca Cassa</t>
  </si>
  <si>
    <t xml:space="preserve"> Energia e diversificazione delle fonti energetiche Competenza</t>
  </si>
  <si>
    <t xml:space="preserve"> Energia e diversificazione delle fonti energetiche FPV</t>
  </si>
  <si>
    <t xml:space="preserve"> Energia e diversificazione delle fonti energetiche Cassa</t>
  </si>
  <si>
    <t xml:space="preserve"> Relazioni con le altre autonomie territoriali e locali Competenza</t>
  </si>
  <si>
    <t xml:space="preserve"> Relazioni con le altre autonomie territoriali e locali FPV</t>
  </si>
  <si>
    <t xml:space="preserve"> Relazioni con le altre autonomie territoriali e locali Cassa</t>
  </si>
  <si>
    <t xml:space="preserve"> Relazioni internazionali Competenza</t>
  </si>
  <si>
    <t xml:space="preserve"> Relazioni internazionali FPV</t>
  </si>
  <si>
    <t xml:space="preserve"> Relazioni internazionali Cassa</t>
  </si>
  <si>
    <t xml:space="preserve"> Fondi e accantonamenti Competenza</t>
  </si>
  <si>
    <t xml:space="preserve"> Fondi e accantonamenti FPV</t>
  </si>
  <si>
    <t xml:space="preserve"> Fondi e accantonamenti Cassa</t>
  </si>
  <si>
    <t xml:space="preserve"> Debito pubblico Competenza</t>
  </si>
  <si>
    <t xml:space="preserve"> Debito pubblico FPV</t>
  </si>
  <si>
    <t xml:space="preserve"> Debito pubblico Cassa</t>
  </si>
  <si>
    <t xml:space="preserve"> Anticipazioni finanziarie Competenza</t>
  </si>
  <si>
    <t xml:space="preserve"> Anticipazioni finanziarie FPV</t>
  </si>
  <si>
    <t xml:space="preserve"> Anticipazioni finanziarie Cassa</t>
  </si>
  <si>
    <t xml:space="preserve"> Servizi per conto terzi Competenza</t>
  </si>
  <si>
    <t xml:space="preserve"> Servizi per conto terzi FPV</t>
  </si>
  <si>
    <t xml:space="preserve"> Servizi per conto terzi Cassa</t>
  </si>
  <si>
    <t xml:space="preserve"> Ripiano disavanzo Competenza</t>
  </si>
  <si>
    <t xml:space="preserve"> Totale generale delle spese Competenza</t>
  </si>
  <si>
    <t xml:space="preserve"> Totale generale delle spese FPV</t>
  </si>
  <si>
    <t xml:space="preserve"> Totale generale delle spese Cassa</t>
  </si>
  <si>
    <t>Ripiano disavanzo dell'esercizio</t>
  </si>
  <si>
    <t>1-Spese correnti</t>
  </si>
  <si>
    <t>MACROAGGR. 1 - Redditi da lavoro dipendente</t>
  </si>
  <si>
    <t>MACROAGGR. 2 - Imposte e tasse a carico dell'ente</t>
  </si>
  <si>
    <t>MACROAGGR. 3 - Acquisto di beni e servizi</t>
  </si>
  <si>
    <t>MACROAGGR. 4 - Trasferimenti correnti</t>
  </si>
  <si>
    <t>MACROAGGR. 5 - Trasferimenti di tributi (solo per le Regioni)</t>
  </si>
  <si>
    <t>MACROAGGR. 6 - Fondi perequativi (solo per le Regioni)</t>
  </si>
  <si>
    <t>MACROAGGR. 7 - Interessi passivi</t>
  </si>
  <si>
    <t>MACROAGGR. 8 - Altre spese per redditi da capitale</t>
  </si>
  <si>
    <t>MACROAGGR. 9 - Rimborsi e poste correttive delle entrate</t>
  </si>
  <si>
    <t>MACROAGGR. 10 - Altre spese correnti</t>
  </si>
  <si>
    <t>TOTALE TITOLO 1 - Spese correnti</t>
  </si>
  <si>
    <t>2-Spese in conto capitale</t>
  </si>
  <si>
    <t>MACROAGGR. 1 - Tributi in conto capitale a carico dell'ente</t>
  </si>
  <si>
    <t>MACROAGGR. 2 - Investimenti fissi lordi</t>
  </si>
  <si>
    <t>MACROAGGR. 3 - Contributi agli investimenti</t>
  </si>
  <si>
    <t>MACROAGGR. 4 - Altri trasferimenti in conto capitale</t>
  </si>
  <si>
    <t>MACROAGGR. 5 - Altre spese in conto capitale</t>
  </si>
  <si>
    <t>TOTALE TITOLO 2 - Spese in conto capitale</t>
  </si>
  <si>
    <t>3-Spese per incremento di attività finanziarie</t>
  </si>
  <si>
    <t>MACROAGGR. 1 - Acquisizioni di attività finanziarie</t>
  </si>
  <si>
    <t>MACROAGGR. 2 - Concessione crediti di breve termine</t>
  </si>
  <si>
    <t>MACROAGGR. 3 - Concessione crediti di medio - lungo termine</t>
  </si>
  <si>
    <t>MACROAGGR. 4 - Altre spese per incremento di attività finanziarie</t>
  </si>
  <si>
    <t>TOTALE TITOLO 3 - Spese per incremento di attività finanziarie</t>
  </si>
  <si>
    <t>4-Rimborso di prestiti</t>
  </si>
  <si>
    <t>MACROAGGR. 1 - Rimborso di titoli obbligazionari</t>
  </si>
  <si>
    <t>MACROAGGR. 2 - Rimborso prestiti a breve termine</t>
  </si>
  <si>
    <t>MACROAGGR. 3 - Rimborso mutui e altri finanziamenti a medio lungo termine</t>
  </si>
  <si>
    <t>MACROAGGR. 4 - Rimborso di altre forme di indebitamento</t>
  </si>
  <si>
    <t>MACROAGGR. 5 - Fondi per rimborso prestiti (solo per le regioni)</t>
  </si>
  <si>
    <t>TOTALE TITOLO 4 - Rimborso di prestiti</t>
  </si>
  <si>
    <t>5-Chiusura Anticipazioni da istituto tesoriere/cassiere</t>
  </si>
  <si>
    <t>MACROAGGR. 1 - Chiusura Anticipazioni ricevute da istituto tesoriere/cassiere</t>
  </si>
  <si>
    <t>TOTALE TITOLO 5 - Chiusura Anticipazioni da istituto tesoriere/cassiere</t>
  </si>
  <si>
    <t>6-Scarti di emissione di titoli emessi dall'amministrazione</t>
  </si>
  <si>
    <t>MACROAGGR. 1 - Scarti di emissione di titoli emessi dall'amministrazione</t>
  </si>
  <si>
    <t>TOTALE TITOLO 6 - Scarti di emissione di titoli emessi dall'amministrazione</t>
  </si>
  <si>
    <t>7-Spese per conto terzi e partite di giro</t>
  </si>
  <si>
    <t>MACROAGGR. 1 - Uscite per partite di giro</t>
  </si>
  <si>
    <t>MACROAGGR. 2 - Uscite per conto terzi</t>
  </si>
  <si>
    <t>TOTALE TITOLO 7 - Spese per conto terzi e partite di giro</t>
  </si>
  <si>
    <t>TOTALE MISSIONI - TOTALE GENERALE DELLE SPESE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</si>
</sst>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B34">
      <selection activeCell="N37" sqref="N37"/>
    </sheetView>
  </sheetViews>
  <sheetFormatPr defaultColWidth="9.140625" defaultRowHeight="12.75"/>
  <cols>
    <col min="1" max="1" width="55.421875" style="0" customWidth="1"/>
    <col min="2" max="2" width="88.00390625" style="0" customWidth="1"/>
    <col min="3" max="3" width="16.7109375" style="0" customWidth="1"/>
    <col min="4" max="6" width="16.57421875" style="0" customWidth="1"/>
  </cols>
  <sheetData>
    <row r="1" spans="1:6" s="3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7" customFormat="1" ht="12.75">
      <c r="A2" s="4" t="s">
        <v>6</v>
      </c>
      <c r="B2" s="5"/>
      <c r="C2" s="6">
        <v>57013353.63</v>
      </c>
      <c r="D2" s="6">
        <v>0</v>
      </c>
      <c r="E2" s="6">
        <v>12663716.16</v>
      </c>
      <c r="F2" s="6">
        <v>12547389</v>
      </c>
    </row>
    <row r="3" spans="1:6" s="7" customFormat="1" ht="12.75">
      <c r="A3" s="4" t="s">
        <v>7</v>
      </c>
      <c r="B3" s="5"/>
      <c r="C3" s="6">
        <v>57980332.78</v>
      </c>
      <c r="D3" s="6">
        <v>0</v>
      </c>
      <c r="E3" s="6">
        <v>3444480</v>
      </c>
      <c r="F3" s="6">
        <v>1178300</v>
      </c>
    </row>
    <row r="4" spans="1:6" s="7" customFormat="1" ht="12.75">
      <c r="A4" s="4" t="s">
        <v>8</v>
      </c>
      <c r="B4" s="5"/>
      <c r="C4" s="6">
        <v>0</v>
      </c>
      <c r="D4" s="6">
        <v>0</v>
      </c>
      <c r="E4" s="6">
        <v>0</v>
      </c>
      <c r="F4" s="6">
        <v>0</v>
      </c>
    </row>
    <row r="5" spans="1:6" s="7" customFormat="1" ht="12.75">
      <c r="A5" s="4" t="s">
        <v>9</v>
      </c>
      <c r="B5" s="5"/>
      <c r="C5" s="6">
        <v>628859027.07</v>
      </c>
      <c r="D5" s="6">
        <v>0</v>
      </c>
      <c r="E5" s="6">
        <v>614339492.99</v>
      </c>
      <c r="F5" s="6">
        <v>594089459.39</v>
      </c>
    </row>
    <row r="6" spans="1:6" s="7" customFormat="1" ht="12.75">
      <c r="A6" s="4" t="s">
        <v>10</v>
      </c>
      <c r="B6" s="5"/>
      <c r="C6" s="6">
        <v>0</v>
      </c>
      <c r="D6" s="6">
        <v>0</v>
      </c>
      <c r="E6" s="6">
        <v>0</v>
      </c>
      <c r="F6" s="6">
        <v>0</v>
      </c>
    </row>
    <row r="7" spans="1:6" s="7" customFormat="1" ht="12.75">
      <c r="A7" s="5" t="s">
        <v>11</v>
      </c>
      <c r="B7" s="5" t="s">
        <v>12</v>
      </c>
      <c r="C7" s="6">
        <v>625158500</v>
      </c>
      <c r="D7" s="6">
        <v>693701342.02</v>
      </c>
      <c r="E7" s="6">
        <v>650908500</v>
      </c>
      <c r="F7" s="6">
        <v>650908500</v>
      </c>
    </row>
    <row r="8" spans="1:6" s="7" customFormat="1" ht="12.75">
      <c r="A8" s="5" t="s">
        <v>11</v>
      </c>
      <c r="B8" s="5" t="s">
        <v>13</v>
      </c>
      <c r="C8" s="6">
        <v>0</v>
      </c>
      <c r="D8" s="6">
        <v>0</v>
      </c>
      <c r="E8" s="6">
        <v>0</v>
      </c>
      <c r="F8" s="6">
        <v>0</v>
      </c>
    </row>
    <row r="9" spans="1:6" s="7" customFormat="1" ht="12.75">
      <c r="A9" s="5" t="s">
        <v>11</v>
      </c>
      <c r="B9" s="5" t="s">
        <v>14</v>
      </c>
      <c r="C9" s="6">
        <v>0</v>
      </c>
      <c r="D9" s="6">
        <v>0</v>
      </c>
      <c r="E9" s="6">
        <v>0</v>
      </c>
      <c r="F9" s="6">
        <v>0</v>
      </c>
    </row>
    <row r="10" spans="1:6" s="7" customFormat="1" ht="12.75">
      <c r="A10" s="5" t="s">
        <v>11</v>
      </c>
      <c r="B10" s="5" t="s">
        <v>15</v>
      </c>
      <c r="C10" s="6">
        <v>0</v>
      </c>
      <c r="D10" s="6">
        <v>0</v>
      </c>
      <c r="E10" s="6">
        <v>0</v>
      </c>
      <c r="F10" s="6">
        <v>0</v>
      </c>
    </row>
    <row r="11" spans="1:6" s="7" customFormat="1" ht="12.75">
      <c r="A11" s="5" t="s">
        <v>11</v>
      </c>
      <c r="B11" s="5" t="s">
        <v>16</v>
      </c>
      <c r="C11" s="6">
        <v>0</v>
      </c>
      <c r="D11" s="6">
        <v>0</v>
      </c>
      <c r="E11" s="6">
        <v>0</v>
      </c>
      <c r="F11" s="6">
        <v>0</v>
      </c>
    </row>
    <row r="12" spans="1:6" s="7" customFormat="1" ht="12.75">
      <c r="A12" s="5" t="s">
        <v>11</v>
      </c>
      <c r="B12" s="5" t="s">
        <v>17</v>
      </c>
      <c r="C12" s="6">
        <v>0</v>
      </c>
      <c r="D12" s="6">
        <v>0</v>
      </c>
      <c r="E12" s="6">
        <v>0</v>
      </c>
      <c r="F12" s="6">
        <v>0</v>
      </c>
    </row>
    <row r="13" spans="1:6" s="7" customFormat="1" ht="12.75">
      <c r="A13" s="5" t="s">
        <v>11</v>
      </c>
      <c r="B13" s="5" t="s">
        <v>18</v>
      </c>
      <c r="C13" s="6">
        <v>181496382.72</v>
      </c>
      <c r="D13" s="6">
        <v>188695488.05</v>
      </c>
      <c r="E13" s="6">
        <v>182883697.39</v>
      </c>
      <c r="F13" s="6">
        <v>183299891.79</v>
      </c>
    </row>
    <row r="14" spans="1:6" s="7" customFormat="1" ht="12.75">
      <c r="A14" s="5" t="s">
        <v>11</v>
      </c>
      <c r="B14" s="5" t="s">
        <v>19</v>
      </c>
      <c r="C14" s="6">
        <v>0</v>
      </c>
      <c r="D14" s="6">
        <v>0</v>
      </c>
      <c r="E14" s="6">
        <v>0</v>
      </c>
      <c r="F14" s="6">
        <v>0</v>
      </c>
    </row>
    <row r="15" spans="1:6" s="10" customFormat="1" ht="12.75">
      <c r="A15" s="8" t="s">
        <v>20</v>
      </c>
      <c r="B15" s="8"/>
      <c r="C15" s="9">
        <v>806654882.72</v>
      </c>
      <c r="D15" s="9">
        <v>882396830.07</v>
      </c>
      <c r="E15" s="9">
        <v>833792197.39</v>
      </c>
      <c r="F15" s="9">
        <v>834208391.79</v>
      </c>
    </row>
    <row r="16" spans="1:6" s="7" customFormat="1" ht="12.75">
      <c r="A16" s="5" t="s">
        <v>21</v>
      </c>
      <c r="B16" s="5" t="s">
        <v>22</v>
      </c>
      <c r="C16" s="6">
        <v>169917994.8</v>
      </c>
      <c r="D16" s="6">
        <v>282630678.53</v>
      </c>
      <c r="E16" s="6">
        <v>117574946.11</v>
      </c>
      <c r="F16" s="6">
        <v>114238866.11</v>
      </c>
    </row>
    <row r="17" spans="1:6" s="7" customFormat="1" ht="12.75">
      <c r="A17" s="5" t="s">
        <v>21</v>
      </c>
      <c r="B17" s="5" t="s">
        <v>23</v>
      </c>
      <c r="C17" s="6">
        <v>0</v>
      </c>
      <c r="D17" s="6">
        <v>0</v>
      </c>
      <c r="E17" s="6">
        <v>0</v>
      </c>
      <c r="F17" s="6">
        <v>0</v>
      </c>
    </row>
    <row r="18" spans="1:6" s="7" customFormat="1" ht="12.75">
      <c r="A18" s="5" t="s">
        <v>21</v>
      </c>
      <c r="B18" s="5" t="s">
        <v>24</v>
      </c>
      <c r="C18" s="6">
        <v>10486230</v>
      </c>
      <c r="D18" s="6">
        <v>21645499.13</v>
      </c>
      <c r="E18" s="6">
        <v>10216230</v>
      </c>
      <c r="F18" s="6">
        <v>10216230</v>
      </c>
    </row>
    <row r="19" spans="1:6" s="7" customFormat="1" ht="12.75">
      <c r="A19" s="5" t="s">
        <v>21</v>
      </c>
      <c r="B19" s="5" t="s">
        <v>25</v>
      </c>
      <c r="C19" s="6">
        <v>344768.55</v>
      </c>
      <c r="D19" s="6">
        <v>1008790.6</v>
      </c>
      <c r="E19" s="6">
        <v>344768.55</v>
      </c>
      <c r="F19" s="6">
        <v>344768.55</v>
      </c>
    </row>
    <row r="20" spans="1:6" s="7" customFormat="1" ht="12.75">
      <c r="A20" s="5" t="s">
        <v>21</v>
      </c>
      <c r="B20" s="5" t="s">
        <v>26</v>
      </c>
      <c r="C20" s="6">
        <v>2754379.9</v>
      </c>
      <c r="D20" s="6">
        <v>5976332.79</v>
      </c>
      <c r="E20" s="6">
        <v>2006405.76</v>
      </c>
      <c r="F20" s="6">
        <v>1871709.69</v>
      </c>
    </row>
    <row r="21" spans="1:6" s="10" customFormat="1" ht="12.75">
      <c r="A21" s="8" t="s">
        <v>27</v>
      </c>
      <c r="B21" s="8"/>
      <c r="C21" s="9">
        <v>183503373.25</v>
      </c>
      <c r="D21" s="9">
        <v>311261301.05</v>
      </c>
      <c r="E21" s="9">
        <v>130142350.42</v>
      </c>
      <c r="F21" s="9">
        <v>126671574.35</v>
      </c>
    </row>
    <row r="22" spans="1:6" s="7" customFormat="1" ht="12.75">
      <c r="A22" s="5" t="s">
        <v>28</v>
      </c>
      <c r="B22" s="5" t="s">
        <v>29</v>
      </c>
      <c r="C22" s="6">
        <v>162690796.88</v>
      </c>
      <c r="D22" s="6">
        <v>382453006.03</v>
      </c>
      <c r="E22" s="6">
        <v>164526176.88</v>
      </c>
      <c r="F22" s="6">
        <v>159516176.88</v>
      </c>
    </row>
    <row r="23" spans="1:6" s="7" customFormat="1" ht="12.75">
      <c r="A23" s="5" t="s">
        <v>28</v>
      </c>
      <c r="B23" s="5" t="s">
        <v>30</v>
      </c>
      <c r="C23" s="6">
        <v>88536000</v>
      </c>
      <c r="D23" s="6">
        <v>60634653.61</v>
      </c>
      <c r="E23" s="6">
        <v>97446000</v>
      </c>
      <c r="F23" s="6">
        <v>97446000</v>
      </c>
    </row>
    <row r="24" spans="1:6" s="7" customFormat="1" ht="12.75">
      <c r="A24" s="5" t="s">
        <v>28</v>
      </c>
      <c r="B24" s="5" t="s">
        <v>31</v>
      </c>
      <c r="C24" s="6">
        <v>3859051</v>
      </c>
      <c r="D24" s="6">
        <v>3526347.94</v>
      </c>
      <c r="E24" s="6">
        <v>3780150</v>
      </c>
      <c r="F24" s="6">
        <v>3711962</v>
      </c>
    </row>
    <row r="25" spans="1:6" s="7" customFormat="1" ht="12.75">
      <c r="A25" s="5" t="s">
        <v>28</v>
      </c>
      <c r="B25" s="5" t="s">
        <v>32</v>
      </c>
      <c r="C25" s="6">
        <v>44100000</v>
      </c>
      <c r="D25" s="6">
        <v>47914046.25</v>
      </c>
      <c r="E25" s="6">
        <v>14600000</v>
      </c>
      <c r="F25" s="6">
        <v>14400000</v>
      </c>
    </row>
    <row r="26" spans="1:6" s="7" customFormat="1" ht="12.75">
      <c r="A26" s="5" t="s">
        <v>28</v>
      </c>
      <c r="B26" s="5" t="s">
        <v>33</v>
      </c>
      <c r="C26" s="6">
        <v>18332633.27</v>
      </c>
      <c r="D26" s="6">
        <v>44272532.93</v>
      </c>
      <c r="E26" s="6">
        <v>19198934.27</v>
      </c>
      <c r="F26" s="6">
        <v>19189934.27</v>
      </c>
    </row>
    <row r="27" spans="1:6" s="10" customFormat="1" ht="12.75">
      <c r="A27" s="8" t="s">
        <v>34</v>
      </c>
      <c r="B27" s="8"/>
      <c r="C27" s="9">
        <v>317518481.15</v>
      </c>
      <c r="D27" s="9">
        <v>538800586.76</v>
      </c>
      <c r="E27" s="9">
        <v>299551261.15</v>
      </c>
      <c r="F27" s="9">
        <v>294264073.15</v>
      </c>
    </row>
    <row r="28" spans="1:6" s="7" customFormat="1" ht="12.75">
      <c r="A28" s="5" t="s">
        <v>35</v>
      </c>
      <c r="B28" s="5" t="s">
        <v>36</v>
      </c>
      <c r="C28" s="6">
        <v>245000</v>
      </c>
      <c r="D28" s="6">
        <v>399678.28</v>
      </c>
      <c r="E28" s="6">
        <v>245000</v>
      </c>
      <c r="F28" s="6">
        <v>0</v>
      </c>
    </row>
    <row r="29" spans="1:6" s="7" customFormat="1" ht="12.75">
      <c r="A29" s="5" t="s">
        <v>35</v>
      </c>
      <c r="B29" s="5" t="s">
        <v>37</v>
      </c>
      <c r="C29" s="6">
        <v>209184525.93</v>
      </c>
      <c r="D29" s="6">
        <v>356518540.96</v>
      </c>
      <c r="E29" s="6">
        <v>309547682.83</v>
      </c>
      <c r="F29" s="6">
        <v>226075427.14</v>
      </c>
    </row>
    <row r="30" spans="1:6" s="7" customFormat="1" ht="12.75">
      <c r="A30" s="5" t="s">
        <v>35</v>
      </c>
      <c r="B30" s="5" t="s">
        <v>38</v>
      </c>
      <c r="C30" s="6">
        <v>0</v>
      </c>
      <c r="D30" s="6">
        <v>0</v>
      </c>
      <c r="E30" s="6">
        <v>0</v>
      </c>
      <c r="F30" s="6">
        <v>0</v>
      </c>
    </row>
    <row r="31" spans="1:6" s="7" customFormat="1" ht="12.75">
      <c r="A31" s="5" t="s">
        <v>35</v>
      </c>
      <c r="B31" s="5" t="s">
        <v>39</v>
      </c>
      <c r="C31" s="6">
        <v>10071027.95</v>
      </c>
      <c r="D31" s="6">
        <v>20008925.95</v>
      </c>
      <c r="E31" s="6">
        <v>7644000</v>
      </c>
      <c r="F31" s="6">
        <v>7399000</v>
      </c>
    </row>
    <row r="32" spans="1:6" s="7" customFormat="1" ht="12.75">
      <c r="A32" s="5" t="s">
        <v>35</v>
      </c>
      <c r="B32" s="5" t="s">
        <v>40</v>
      </c>
      <c r="C32" s="6">
        <v>41104383.16</v>
      </c>
      <c r="D32" s="6">
        <v>59357081.47</v>
      </c>
      <c r="E32" s="6">
        <v>23845803.46</v>
      </c>
      <c r="F32" s="6">
        <v>23845803.46</v>
      </c>
    </row>
    <row r="33" spans="1:6" s="10" customFormat="1" ht="12.75">
      <c r="A33" s="8" t="s">
        <v>41</v>
      </c>
      <c r="B33" s="8"/>
      <c r="C33" s="9">
        <v>260604937.04</v>
      </c>
      <c r="D33" s="9">
        <v>436284226.66</v>
      </c>
      <c r="E33" s="9">
        <v>341282486.29</v>
      </c>
      <c r="F33" s="9">
        <v>257320230.6</v>
      </c>
    </row>
    <row r="34" spans="1:6" s="7" customFormat="1" ht="12.75">
      <c r="A34" s="5" t="s">
        <v>42</v>
      </c>
      <c r="B34" s="5" t="s">
        <v>43</v>
      </c>
      <c r="C34" s="6">
        <v>0</v>
      </c>
      <c r="D34" s="6">
        <v>0</v>
      </c>
      <c r="E34" s="6">
        <v>0</v>
      </c>
      <c r="F34" s="6">
        <v>0</v>
      </c>
    </row>
    <row r="35" spans="1:6" s="7" customFormat="1" ht="12.75">
      <c r="A35" s="5" t="s">
        <v>42</v>
      </c>
      <c r="B35" s="5" t="s">
        <v>44</v>
      </c>
      <c r="C35" s="6">
        <v>0</v>
      </c>
      <c r="D35" s="6">
        <v>0</v>
      </c>
      <c r="E35" s="6">
        <v>0</v>
      </c>
      <c r="F35" s="6">
        <v>0</v>
      </c>
    </row>
    <row r="36" spans="1:6" s="7" customFormat="1" ht="12.75">
      <c r="A36" s="5" t="s">
        <v>42</v>
      </c>
      <c r="B36" s="5" t="s">
        <v>45</v>
      </c>
      <c r="C36" s="6">
        <v>200000</v>
      </c>
      <c r="D36" s="6">
        <v>1023440.43</v>
      </c>
      <c r="E36" s="6">
        <v>150000</v>
      </c>
      <c r="F36" s="6">
        <v>0</v>
      </c>
    </row>
    <row r="37" spans="1:6" s="7" customFormat="1" ht="12.75">
      <c r="A37" s="5" t="s">
        <v>42</v>
      </c>
      <c r="B37" s="5" t="s">
        <v>46</v>
      </c>
      <c r="C37" s="6">
        <v>41091000</v>
      </c>
      <c r="D37" s="6">
        <v>102171173.48</v>
      </c>
      <c r="E37" s="6">
        <v>39440000</v>
      </c>
      <c r="F37" s="6">
        <v>41190500</v>
      </c>
    </row>
    <row r="38" spans="1:6" s="10" customFormat="1" ht="12.75">
      <c r="A38" s="8" t="s">
        <v>47</v>
      </c>
      <c r="B38" s="8"/>
      <c r="C38" s="9">
        <v>41291000</v>
      </c>
      <c r="D38" s="9">
        <v>103194613.91</v>
      </c>
      <c r="E38" s="9">
        <v>39590000</v>
      </c>
      <c r="F38" s="9">
        <v>41190500</v>
      </c>
    </row>
    <row r="39" spans="1:6" s="7" customFormat="1" ht="12.75">
      <c r="A39" s="5" t="s">
        <v>48</v>
      </c>
      <c r="B39" s="5" t="s">
        <v>49</v>
      </c>
      <c r="C39" s="6">
        <v>0</v>
      </c>
      <c r="D39" s="6">
        <v>0</v>
      </c>
      <c r="E39" s="6">
        <v>0</v>
      </c>
      <c r="F39" s="6">
        <v>0</v>
      </c>
    </row>
    <row r="40" spans="1:6" s="7" customFormat="1" ht="12.75">
      <c r="A40" s="5" t="s">
        <v>48</v>
      </c>
      <c r="B40" s="5" t="s">
        <v>50</v>
      </c>
      <c r="C40" s="6">
        <v>0</v>
      </c>
      <c r="D40" s="6">
        <v>0</v>
      </c>
      <c r="E40" s="6">
        <v>0</v>
      </c>
      <c r="F40" s="6">
        <v>0</v>
      </c>
    </row>
    <row r="41" spans="1:6" s="7" customFormat="1" ht="12.75">
      <c r="A41" s="5" t="s">
        <v>48</v>
      </c>
      <c r="B41" s="5" t="s">
        <v>51</v>
      </c>
      <c r="C41" s="6">
        <v>31091000</v>
      </c>
      <c r="D41" s="6">
        <v>56319596.86</v>
      </c>
      <c r="E41" s="6">
        <v>29440000</v>
      </c>
      <c r="F41" s="6">
        <v>31190500</v>
      </c>
    </row>
    <row r="42" spans="1:6" s="7" customFormat="1" ht="12.75">
      <c r="A42" s="5" t="s">
        <v>48</v>
      </c>
      <c r="B42" s="5" t="s">
        <v>52</v>
      </c>
      <c r="C42" s="6">
        <v>0</v>
      </c>
      <c r="D42" s="6">
        <v>0</v>
      </c>
      <c r="E42" s="6">
        <v>0</v>
      </c>
      <c r="F42" s="6">
        <v>0</v>
      </c>
    </row>
    <row r="43" spans="1:6" s="7" customFormat="1" ht="12.75">
      <c r="A43" s="5" t="s">
        <v>48</v>
      </c>
      <c r="B43" s="5" t="s">
        <v>53</v>
      </c>
      <c r="C43" s="6">
        <v>0</v>
      </c>
      <c r="D43" s="6">
        <v>0</v>
      </c>
      <c r="E43" s="6">
        <v>0</v>
      </c>
      <c r="F43" s="6">
        <v>0</v>
      </c>
    </row>
    <row r="44" spans="1:6" s="10" customFormat="1" ht="12.75">
      <c r="A44" s="8" t="s">
        <v>54</v>
      </c>
      <c r="B44" s="8"/>
      <c r="C44" s="9">
        <v>31091000</v>
      </c>
      <c r="D44" s="9">
        <v>56319596.86</v>
      </c>
      <c r="E44" s="9">
        <v>29440000</v>
      </c>
      <c r="F44" s="9">
        <v>31190500</v>
      </c>
    </row>
    <row r="45" spans="1:6" s="7" customFormat="1" ht="12.75">
      <c r="A45" s="5" t="s">
        <v>55</v>
      </c>
      <c r="B45" s="5" t="s">
        <v>56</v>
      </c>
      <c r="C45" s="6">
        <v>1500000000</v>
      </c>
      <c r="D45" s="6">
        <v>1879695766.31</v>
      </c>
      <c r="E45" s="6">
        <v>1500000000</v>
      </c>
      <c r="F45" s="6">
        <v>1500000000</v>
      </c>
    </row>
    <row r="46" spans="1:6" s="10" customFormat="1" ht="12.75">
      <c r="A46" s="8" t="s">
        <v>57</v>
      </c>
      <c r="B46" s="8"/>
      <c r="C46" s="9">
        <v>1500000000</v>
      </c>
      <c r="D46" s="9">
        <v>1879695766.31</v>
      </c>
      <c r="E46" s="9">
        <v>1500000000</v>
      </c>
      <c r="F46" s="9">
        <v>1500000000</v>
      </c>
    </row>
    <row r="47" spans="1:6" s="7" customFormat="1" ht="12.75">
      <c r="A47" s="5" t="s">
        <v>58</v>
      </c>
      <c r="B47" s="5" t="s">
        <v>59</v>
      </c>
      <c r="C47" s="6">
        <v>0</v>
      </c>
      <c r="D47" s="6">
        <v>0</v>
      </c>
      <c r="E47" s="6">
        <v>0</v>
      </c>
      <c r="F47" s="6">
        <v>0</v>
      </c>
    </row>
    <row r="48" spans="1:6" s="10" customFormat="1" ht="12.75">
      <c r="A48" s="8" t="s">
        <v>60</v>
      </c>
      <c r="B48" s="8"/>
      <c r="C48" s="9">
        <v>0</v>
      </c>
      <c r="D48" s="9">
        <v>0</v>
      </c>
      <c r="E48" s="9">
        <v>0</v>
      </c>
      <c r="F48" s="9">
        <v>0</v>
      </c>
    </row>
    <row r="49" spans="1:6" s="7" customFormat="1" ht="12.75">
      <c r="A49" s="5" t="s">
        <v>61</v>
      </c>
      <c r="B49" s="5" t="s">
        <v>62</v>
      </c>
      <c r="C49" s="6">
        <v>495824000</v>
      </c>
      <c r="D49" s="6">
        <v>599896202.42</v>
      </c>
      <c r="E49" s="6">
        <v>495834000</v>
      </c>
      <c r="F49" s="6">
        <v>495844000</v>
      </c>
    </row>
    <row r="50" spans="1:6" s="7" customFormat="1" ht="12.75">
      <c r="A50" s="5" t="s">
        <v>61</v>
      </c>
      <c r="B50" s="5" t="s">
        <v>63</v>
      </c>
      <c r="C50" s="6">
        <v>11160350</v>
      </c>
      <c r="D50" s="6">
        <v>21750238.15</v>
      </c>
      <c r="E50" s="6">
        <v>11140350</v>
      </c>
      <c r="F50" s="6">
        <v>11140350</v>
      </c>
    </row>
    <row r="51" spans="1:6" s="10" customFormat="1" ht="12.75">
      <c r="A51" s="8" t="s">
        <v>64</v>
      </c>
      <c r="B51" s="8"/>
      <c r="C51" s="9">
        <v>506984350</v>
      </c>
      <c r="D51" s="9">
        <v>621646440.57</v>
      </c>
      <c r="E51" s="9">
        <v>506974350</v>
      </c>
      <c r="F51" s="9">
        <v>506984350</v>
      </c>
    </row>
    <row r="52" spans="1:6" s="10" customFormat="1" ht="12.75">
      <c r="A52" s="8" t="s">
        <v>65</v>
      </c>
      <c r="B52" s="8"/>
      <c r="C52" s="9">
        <v>3647648024.16</v>
      </c>
      <c r="D52" s="9">
        <v>4829599362.19</v>
      </c>
      <c r="E52" s="9">
        <v>3680772645.25</v>
      </c>
      <c r="F52" s="9">
        <v>3591829619.89</v>
      </c>
    </row>
    <row r="53" spans="1:6" s="10" customFormat="1" ht="12.75">
      <c r="A53" s="8" t="s">
        <v>66</v>
      </c>
      <c r="B53" s="8"/>
      <c r="C53" s="9">
        <v>4391500737.64</v>
      </c>
      <c r="D53" s="9">
        <v>4829599362.19</v>
      </c>
      <c r="E53" s="9">
        <v>4311220334.4</v>
      </c>
      <c r="F53" s="9">
        <v>4199644768.28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91"/>
  <headerFooter alignWithMargins="0">
    <oddHeader>&amp;LCittà di Torino&amp;CProspetto di cui all'articolo 8, comma 1, del Decreto Legge 24 aprile 2014, n. 66
ALLEGATO 1&amp;RBilancio di Previsione 2021-2022-2023
Entrata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41"/>
  <sheetViews>
    <sheetView tabSelected="1" workbookViewId="0" topLeftCell="A1">
      <pane xSplit="2" ySplit="1" topLeftCell="BS25" activePane="bottomRight" state="frozen"/>
      <selection pane="topLeft" activeCell="A1" sqref="A1"/>
      <selection pane="topRight" activeCell="BS1" sqref="BS1"/>
      <selection pane="bottomLeft" activeCell="A25" sqref="A25"/>
      <selection pane="bottomRight" activeCell="BU40" sqref="BU40"/>
    </sheetView>
  </sheetViews>
  <sheetFormatPr defaultColWidth="9.140625" defaultRowHeight="12.75"/>
  <cols>
    <col min="1" max="1" width="38.140625" style="11" customWidth="1"/>
    <col min="2" max="2" width="43.8515625" style="11" customWidth="1"/>
    <col min="3" max="75" width="20.421875" style="11" customWidth="1"/>
  </cols>
  <sheetData>
    <row r="1" spans="1:75" s="12" customFormat="1" ht="12.75">
      <c r="A1" s="2" t="s">
        <v>0</v>
      </c>
      <c r="B1" s="2" t="s">
        <v>67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 t="s">
        <v>110</v>
      </c>
      <c r="AT1" s="2" t="s">
        <v>111</v>
      </c>
      <c r="AU1" s="2" t="s">
        <v>112</v>
      </c>
      <c r="AV1" s="2" t="s">
        <v>113</v>
      </c>
      <c r="AW1" s="2" t="s">
        <v>114</v>
      </c>
      <c r="AX1" s="2" t="s">
        <v>115</v>
      </c>
      <c r="AY1" s="2" t="s">
        <v>116</v>
      </c>
      <c r="AZ1" s="2" t="s">
        <v>117</v>
      </c>
      <c r="BA1" s="2" t="s">
        <v>118</v>
      </c>
      <c r="BB1" s="2" t="s">
        <v>119</v>
      </c>
      <c r="BC1" s="2" t="s">
        <v>120</v>
      </c>
      <c r="BD1" s="2" t="s">
        <v>121</v>
      </c>
      <c r="BE1" s="2" t="s">
        <v>122</v>
      </c>
      <c r="BF1" s="2" t="s">
        <v>123</v>
      </c>
      <c r="BG1" s="2" t="s">
        <v>124</v>
      </c>
      <c r="BH1" s="2" t="s">
        <v>125</v>
      </c>
      <c r="BI1" s="2" t="s">
        <v>126</v>
      </c>
      <c r="BJ1" s="2" t="s">
        <v>127</v>
      </c>
      <c r="BK1" s="2" t="s">
        <v>128</v>
      </c>
      <c r="BL1" s="2" t="s">
        <v>129</v>
      </c>
      <c r="BM1" s="2" t="s">
        <v>130</v>
      </c>
      <c r="BN1" s="2" t="s">
        <v>131</v>
      </c>
      <c r="BO1" s="2" t="s">
        <v>132</v>
      </c>
      <c r="BP1" s="2" t="s">
        <v>133</v>
      </c>
      <c r="BQ1" s="2" t="s">
        <v>134</v>
      </c>
      <c r="BR1" s="2" t="s">
        <v>135</v>
      </c>
      <c r="BS1" s="2" t="s">
        <v>136</v>
      </c>
      <c r="BT1" s="2" t="s">
        <v>137</v>
      </c>
      <c r="BU1" s="2" t="s">
        <v>138</v>
      </c>
      <c r="BV1" s="2" t="s">
        <v>139</v>
      </c>
      <c r="BW1" s="2" t="s">
        <v>140</v>
      </c>
    </row>
    <row r="2" spans="1:75" s="7" customFormat="1" ht="12.75">
      <c r="A2" s="13" t="s">
        <v>141</v>
      </c>
      <c r="B2" s="14"/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38073678.17</v>
      </c>
      <c r="BU2" s="15">
        <f>BT2</f>
        <v>38073678.17</v>
      </c>
      <c r="BV2" s="15">
        <v>0</v>
      </c>
      <c r="BW2" s="15">
        <v>0</v>
      </c>
    </row>
    <row r="3" spans="1:75" s="7" customFormat="1" ht="12.75">
      <c r="A3" s="14" t="s">
        <v>142</v>
      </c>
      <c r="B3" s="14" t="s">
        <v>143</v>
      </c>
      <c r="C3" s="15">
        <v>113507684.79</v>
      </c>
      <c r="D3" s="15">
        <v>0</v>
      </c>
      <c r="E3" s="15">
        <v>144713605.54</v>
      </c>
      <c r="F3" s="15">
        <v>12021</v>
      </c>
      <c r="G3" s="15">
        <v>0</v>
      </c>
      <c r="H3" s="15">
        <v>12021</v>
      </c>
      <c r="I3" s="15">
        <v>82480816.86</v>
      </c>
      <c r="J3" s="15">
        <v>0</v>
      </c>
      <c r="K3" s="15">
        <v>104555697.08</v>
      </c>
      <c r="L3" s="15">
        <v>42528496.34</v>
      </c>
      <c r="M3" s="15">
        <v>0</v>
      </c>
      <c r="N3" s="15">
        <v>57522661.47</v>
      </c>
      <c r="O3" s="15">
        <v>12789268.04</v>
      </c>
      <c r="P3" s="15">
        <v>0</v>
      </c>
      <c r="Q3" s="15">
        <v>17005829.74</v>
      </c>
      <c r="R3" s="15">
        <v>7603963.84</v>
      </c>
      <c r="S3" s="15">
        <v>0</v>
      </c>
      <c r="T3" s="15">
        <v>10650728.8</v>
      </c>
      <c r="U3" s="15">
        <v>54497</v>
      </c>
      <c r="V3" s="15">
        <v>0</v>
      </c>
      <c r="W3" s="15">
        <v>63497</v>
      </c>
      <c r="X3" s="15">
        <v>11556830.59</v>
      </c>
      <c r="Y3" s="15">
        <v>0</v>
      </c>
      <c r="Z3" s="15">
        <v>15486025.58</v>
      </c>
      <c r="AA3" s="15">
        <v>5682987.18</v>
      </c>
      <c r="AB3" s="15">
        <v>0</v>
      </c>
      <c r="AC3" s="15">
        <v>7410694.94</v>
      </c>
      <c r="AD3" s="15">
        <v>7422605.02</v>
      </c>
      <c r="AE3" s="15">
        <v>0</v>
      </c>
      <c r="AF3" s="15">
        <v>9243627.38</v>
      </c>
      <c r="AG3" s="15">
        <v>852854.39</v>
      </c>
      <c r="AH3" s="15">
        <v>0</v>
      </c>
      <c r="AI3" s="15">
        <v>1193929.21</v>
      </c>
      <c r="AJ3" s="15">
        <v>63784397.46</v>
      </c>
      <c r="AK3" s="15">
        <v>0</v>
      </c>
      <c r="AL3" s="15">
        <v>82625188.56</v>
      </c>
      <c r="AM3" s="15">
        <v>0</v>
      </c>
      <c r="AN3" s="15">
        <v>0</v>
      </c>
      <c r="AO3" s="15">
        <v>0</v>
      </c>
      <c r="AP3" s="15">
        <v>6749103.43</v>
      </c>
      <c r="AQ3" s="15">
        <v>0</v>
      </c>
      <c r="AR3" s="15">
        <v>8651456.6</v>
      </c>
      <c r="AS3" s="15">
        <v>1127169.06</v>
      </c>
      <c r="AT3" s="15">
        <v>0</v>
      </c>
      <c r="AU3" s="15">
        <v>1558081.5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1079928.48</v>
      </c>
      <c r="BF3" s="15">
        <v>0</v>
      </c>
      <c r="BG3" s="15">
        <v>1402857.27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357232623.48</v>
      </c>
      <c r="BV3" s="15">
        <v>0</v>
      </c>
      <c r="BW3" s="15">
        <v>462095901.67</v>
      </c>
    </row>
    <row r="4" spans="1:75" s="7" customFormat="1" ht="12.75">
      <c r="A4" s="14" t="s">
        <v>142</v>
      </c>
      <c r="B4" s="14" t="s">
        <v>144</v>
      </c>
      <c r="C4" s="15">
        <v>7558316.63</v>
      </c>
      <c r="D4" s="15">
        <v>0</v>
      </c>
      <c r="E4" s="15">
        <v>10579203.12</v>
      </c>
      <c r="F4" s="15">
        <v>0</v>
      </c>
      <c r="G4" s="15">
        <v>0</v>
      </c>
      <c r="H4" s="15">
        <v>0</v>
      </c>
      <c r="I4" s="15">
        <v>5254547.83</v>
      </c>
      <c r="J4" s="15">
        <v>0</v>
      </c>
      <c r="K4" s="15">
        <v>6550373.87</v>
      </c>
      <c r="L4" s="15">
        <v>2440236.29</v>
      </c>
      <c r="M4" s="15">
        <v>0</v>
      </c>
      <c r="N4" s="15">
        <v>3480685.67</v>
      </c>
      <c r="O4" s="15">
        <v>808773</v>
      </c>
      <c r="P4" s="15">
        <v>0</v>
      </c>
      <c r="Q4" s="15">
        <v>1174686.72</v>
      </c>
      <c r="R4" s="15">
        <v>237506.31</v>
      </c>
      <c r="S4" s="15">
        <v>0</v>
      </c>
      <c r="T4" s="15">
        <v>480059.77</v>
      </c>
      <c r="U4" s="15">
        <v>0</v>
      </c>
      <c r="V4" s="15">
        <v>0</v>
      </c>
      <c r="W4" s="15">
        <v>0</v>
      </c>
      <c r="X4" s="15">
        <v>736352</v>
      </c>
      <c r="Y4" s="15">
        <v>0</v>
      </c>
      <c r="Z4" s="15">
        <v>1045945.92</v>
      </c>
      <c r="AA4" s="15">
        <v>365750.66</v>
      </c>
      <c r="AB4" s="15">
        <v>0</v>
      </c>
      <c r="AC4" s="15">
        <v>563692.93</v>
      </c>
      <c r="AD4" s="15">
        <v>466991</v>
      </c>
      <c r="AE4" s="15">
        <v>0</v>
      </c>
      <c r="AF4" s="15">
        <v>663204.32</v>
      </c>
      <c r="AG4" s="15">
        <v>47933</v>
      </c>
      <c r="AH4" s="15">
        <v>0</v>
      </c>
      <c r="AI4" s="15">
        <v>76760.16</v>
      </c>
      <c r="AJ4" s="15">
        <v>2469805.14</v>
      </c>
      <c r="AK4" s="15">
        <v>0</v>
      </c>
      <c r="AL4" s="15">
        <v>3055011.42</v>
      </c>
      <c r="AM4" s="15">
        <v>0</v>
      </c>
      <c r="AN4" s="15">
        <v>0</v>
      </c>
      <c r="AO4" s="15">
        <v>0</v>
      </c>
      <c r="AP4" s="15">
        <v>432612</v>
      </c>
      <c r="AQ4" s="15">
        <v>0</v>
      </c>
      <c r="AR4" s="15">
        <v>681742.69</v>
      </c>
      <c r="AS4" s="15">
        <v>109454.3</v>
      </c>
      <c r="AT4" s="15">
        <v>0</v>
      </c>
      <c r="AU4" s="15">
        <v>171496.96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55465</v>
      </c>
      <c r="BF4" s="15">
        <v>0</v>
      </c>
      <c r="BG4" s="15">
        <v>90895.46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20983743.16</v>
      </c>
      <c r="BV4" s="15">
        <v>0</v>
      </c>
      <c r="BW4" s="15">
        <v>28613759.01</v>
      </c>
    </row>
    <row r="5" spans="1:75" s="7" customFormat="1" ht="12.75">
      <c r="A5" s="14" t="s">
        <v>142</v>
      </c>
      <c r="B5" s="14" t="s">
        <v>145</v>
      </c>
      <c r="C5" s="15">
        <v>62619098.94</v>
      </c>
      <c r="D5" s="15">
        <v>0</v>
      </c>
      <c r="E5" s="15">
        <v>92553741.43</v>
      </c>
      <c r="F5" s="15">
        <v>0</v>
      </c>
      <c r="G5" s="15">
        <v>0</v>
      </c>
      <c r="H5" s="15">
        <v>11367.24</v>
      </c>
      <c r="I5" s="15">
        <v>12218189.88</v>
      </c>
      <c r="J5" s="15">
        <v>0</v>
      </c>
      <c r="K5" s="15">
        <v>17511421.05</v>
      </c>
      <c r="L5" s="15">
        <v>63485224.26</v>
      </c>
      <c r="M5" s="15">
        <v>0</v>
      </c>
      <c r="N5" s="15">
        <v>85054534.86</v>
      </c>
      <c r="O5" s="15">
        <v>4263042.06</v>
      </c>
      <c r="P5" s="15">
        <v>0</v>
      </c>
      <c r="Q5" s="15">
        <v>6788162.52</v>
      </c>
      <c r="R5" s="15">
        <v>12063991.86</v>
      </c>
      <c r="S5" s="15">
        <v>0</v>
      </c>
      <c r="T5" s="15">
        <v>18375602.83</v>
      </c>
      <c r="U5" s="15">
        <v>1139167</v>
      </c>
      <c r="V5" s="15">
        <v>0</v>
      </c>
      <c r="W5" s="15">
        <v>1654706.49</v>
      </c>
      <c r="X5" s="15">
        <v>17113144.04</v>
      </c>
      <c r="Y5" s="15">
        <v>0</v>
      </c>
      <c r="Z5" s="15">
        <v>35803521.18</v>
      </c>
      <c r="AA5" s="15">
        <v>199750567.67</v>
      </c>
      <c r="AB5" s="15">
        <v>0</v>
      </c>
      <c r="AC5" s="15">
        <v>264521039.44</v>
      </c>
      <c r="AD5" s="15">
        <v>35121681.99</v>
      </c>
      <c r="AE5" s="15">
        <v>0</v>
      </c>
      <c r="AF5" s="15">
        <v>48791108.05</v>
      </c>
      <c r="AG5" s="15">
        <v>591362.18</v>
      </c>
      <c r="AH5" s="15">
        <v>0</v>
      </c>
      <c r="AI5" s="15">
        <v>815540.39</v>
      </c>
      <c r="AJ5" s="15">
        <v>98254684.46</v>
      </c>
      <c r="AK5" s="15">
        <v>0</v>
      </c>
      <c r="AL5" s="15">
        <v>149922631.05</v>
      </c>
      <c r="AM5" s="15">
        <v>0</v>
      </c>
      <c r="AN5" s="15">
        <v>0</v>
      </c>
      <c r="AO5" s="15">
        <v>0</v>
      </c>
      <c r="AP5" s="15">
        <v>3102812.85</v>
      </c>
      <c r="AQ5" s="15">
        <v>0</v>
      </c>
      <c r="AR5" s="15">
        <v>4743950.25</v>
      </c>
      <c r="AS5" s="15">
        <v>2454336.03</v>
      </c>
      <c r="AT5" s="15">
        <v>0</v>
      </c>
      <c r="AU5" s="15">
        <v>3075565.81</v>
      </c>
      <c r="AV5" s="15">
        <v>0</v>
      </c>
      <c r="AW5" s="15">
        <v>0</v>
      </c>
      <c r="AX5" s="15">
        <v>0</v>
      </c>
      <c r="AY5" s="15">
        <v>200400</v>
      </c>
      <c r="AZ5" s="15">
        <v>0</v>
      </c>
      <c r="BA5" s="15">
        <v>403856.08</v>
      </c>
      <c r="BB5" s="15">
        <v>0</v>
      </c>
      <c r="BC5" s="15">
        <v>0</v>
      </c>
      <c r="BD5" s="15">
        <v>0</v>
      </c>
      <c r="BE5" s="15">
        <v>1618389.83</v>
      </c>
      <c r="BF5" s="15">
        <v>0</v>
      </c>
      <c r="BG5" s="15">
        <v>2104603.71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513996093.05</v>
      </c>
      <c r="BV5" s="15">
        <v>0</v>
      </c>
      <c r="BW5" s="15">
        <v>732131352.38</v>
      </c>
    </row>
    <row r="6" spans="1:75" s="7" customFormat="1" ht="12.75">
      <c r="A6" s="14" t="s">
        <v>142</v>
      </c>
      <c r="B6" s="14" t="s">
        <v>146</v>
      </c>
      <c r="C6" s="15">
        <v>1842473</v>
      </c>
      <c r="D6" s="15">
        <v>0</v>
      </c>
      <c r="E6" s="15">
        <v>17300548.53</v>
      </c>
      <c r="F6" s="15">
        <v>0</v>
      </c>
      <c r="G6" s="15">
        <v>0</v>
      </c>
      <c r="H6" s="15">
        <v>0</v>
      </c>
      <c r="I6" s="15">
        <v>72000</v>
      </c>
      <c r="J6" s="15">
        <v>0</v>
      </c>
      <c r="K6" s="15">
        <v>157764.43</v>
      </c>
      <c r="L6" s="15">
        <v>7357159.47</v>
      </c>
      <c r="M6" s="15">
        <v>0</v>
      </c>
      <c r="N6" s="15">
        <v>9584126.33</v>
      </c>
      <c r="O6" s="15">
        <v>18770501.53</v>
      </c>
      <c r="P6" s="15">
        <v>0</v>
      </c>
      <c r="Q6" s="15">
        <v>29471936.23</v>
      </c>
      <c r="R6" s="15">
        <v>620171.48</v>
      </c>
      <c r="S6" s="15">
        <v>0</v>
      </c>
      <c r="T6" s="15">
        <v>859695.81</v>
      </c>
      <c r="U6" s="15">
        <v>725840</v>
      </c>
      <c r="V6" s="15">
        <v>0</v>
      </c>
      <c r="W6" s="15">
        <v>1272952</v>
      </c>
      <c r="X6" s="15">
        <v>435000</v>
      </c>
      <c r="Y6" s="15">
        <v>0</v>
      </c>
      <c r="Z6" s="15">
        <v>1052384.93</v>
      </c>
      <c r="AA6" s="15">
        <v>120842.93</v>
      </c>
      <c r="AB6" s="15">
        <v>0</v>
      </c>
      <c r="AC6" s="15">
        <v>310855.77</v>
      </c>
      <c r="AD6" s="15">
        <v>2520000</v>
      </c>
      <c r="AE6" s="15">
        <v>0</v>
      </c>
      <c r="AF6" s="15">
        <v>5051933</v>
      </c>
      <c r="AG6" s="15">
        <v>68000</v>
      </c>
      <c r="AH6" s="15">
        <v>0</v>
      </c>
      <c r="AI6" s="15">
        <v>75293.06</v>
      </c>
      <c r="AJ6" s="15">
        <v>70036878.36</v>
      </c>
      <c r="AK6" s="15">
        <v>0</v>
      </c>
      <c r="AL6" s="15">
        <v>96877104.1</v>
      </c>
      <c r="AM6" s="15">
        <v>0</v>
      </c>
      <c r="AN6" s="15">
        <v>0</v>
      </c>
      <c r="AO6" s="15">
        <v>0</v>
      </c>
      <c r="AP6" s="15">
        <v>3043122.01</v>
      </c>
      <c r="AQ6" s="15">
        <v>0</v>
      </c>
      <c r="AR6" s="15">
        <v>4707354.72</v>
      </c>
      <c r="AS6" s="15">
        <v>763560.14</v>
      </c>
      <c r="AT6" s="15">
        <v>0</v>
      </c>
      <c r="AU6" s="15">
        <v>1332721.61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1392675.22</v>
      </c>
      <c r="BF6" s="15">
        <v>0</v>
      </c>
      <c r="BG6" s="15">
        <v>1608771.15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107768224.14</v>
      </c>
      <c r="BV6" s="15">
        <v>0</v>
      </c>
      <c r="BW6" s="15">
        <v>169663441.67</v>
      </c>
    </row>
    <row r="7" spans="1:75" s="7" customFormat="1" ht="12.75">
      <c r="A7" s="14" t="s">
        <v>142</v>
      </c>
      <c r="B7" s="14" t="s">
        <v>147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</row>
    <row r="8" spans="1:75" s="7" customFormat="1" ht="12.75">
      <c r="A8" s="14" t="s">
        <v>142</v>
      </c>
      <c r="B8" s="14" t="s">
        <v>148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</row>
    <row r="9" spans="1:75" s="7" customFormat="1" ht="12.75">
      <c r="A9" s="14" t="s">
        <v>142</v>
      </c>
      <c r="B9" s="14" t="s">
        <v>149</v>
      </c>
      <c r="C9" s="15">
        <v>56973934</v>
      </c>
      <c r="D9" s="15">
        <v>0</v>
      </c>
      <c r="E9" s="15">
        <v>71246347.37</v>
      </c>
      <c r="F9" s="15">
        <v>95286</v>
      </c>
      <c r="G9" s="15">
        <v>0</v>
      </c>
      <c r="H9" s="15">
        <v>136044</v>
      </c>
      <c r="I9" s="15">
        <v>321092</v>
      </c>
      <c r="J9" s="15">
        <v>0</v>
      </c>
      <c r="K9" s="15">
        <v>397823.28</v>
      </c>
      <c r="L9" s="15">
        <v>4293141</v>
      </c>
      <c r="M9" s="15">
        <v>0</v>
      </c>
      <c r="N9" s="15">
        <v>5450865.5</v>
      </c>
      <c r="O9" s="15">
        <v>6313949</v>
      </c>
      <c r="P9" s="15">
        <v>0</v>
      </c>
      <c r="Q9" s="15">
        <v>8629877.65</v>
      </c>
      <c r="R9" s="15">
        <v>4588508</v>
      </c>
      <c r="S9" s="15">
        <v>0</v>
      </c>
      <c r="T9" s="15">
        <v>6350176.37</v>
      </c>
      <c r="U9" s="15">
        <v>2155074</v>
      </c>
      <c r="V9" s="15">
        <v>0</v>
      </c>
      <c r="W9" s="15">
        <v>2999445.02</v>
      </c>
      <c r="X9" s="15">
        <v>826328</v>
      </c>
      <c r="Y9" s="15">
        <v>0</v>
      </c>
      <c r="Z9" s="15">
        <v>1069340.94</v>
      </c>
      <c r="AA9" s="15">
        <v>3678869</v>
      </c>
      <c r="AB9" s="15">
        <v>0</v>
      </c>
      <c r="AC9" s="15">
        <v>4980202.76</v>
      </c>
      <c r="AD9" s="15">
        <v>19335470</v>
      </c>
      <c r="AE9" s="15">
        <v>0</v>
      </c>
      <c r="AF9" s="15">
        <v>29124737.27</v>
      </c>
      <c r="AG9" s="15">
        <v>740</v>
      </c>
      <c r="AH9" s="15">
        <v>0</v>
      </c>
      <c r="AI9" s="15">
        <v>1213.67</v>
      </c>
      <c r="AJ9" s="15">
        <v>3506412</v>
      </c>
      <c r="AK9" s="15">
        <v>0</v>
      </c>
      <c r="AL9" s="15">
        <v>4600805.47</v>
      </c>
      <c r="AM9" s="15">
        <v>0</v>
      </c>
      <c r="AN9" s="15">
        <v>0</v>
      </c>
      <c r="AO9" s="15">
        <v>0</v>
      </c>
      <c r="AP9" s="15">
        <v>1524971</v>
      </c>
      <c r="AQ9" s="15">
        <v>0</v>
      </c>
      <c r="AR9" s="15">
        <v>2324158.11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317099</v>
      </c>
      <c r="AZ9" s="15">
        <v>0</v>
      </c>
      <c r="BA9" s="15">
        <v>474480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103930873</v>
      </c>
      <c r="BV9" s="15">
        <v>0</v>
      </c>
      <c r="BW9" s="15">
        <v>137785517.41</v>
      </c>
    </row>
    <row r="10" spans="1:75" s="7" customFormat="1" ht="12.75">
      <c r="A10" s="14" t="s">
        <v>142</v>
      </c>
      <c r="B10" s="14" t="s">
        <v>150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</row>
    <row r="11" spans="1:75" s="7" customFormat="1" ht="12.75">
      <c r="A11" s="14" t="s">
        <v>142</v>
      </c>
      <c r="B11" s="14" t="s">
        <v>151</v>
      </c>
      <c r="C11" s="15">
        <v>6162622.67</v>
      </c>
      <c r="D11" s="15">
        <v>0</v>
      </c>
      <c r="E11" s="15">
        <v>8127058.92</v>
      </c>
      <c r="F11" s="15">
        <v>0</v>
      </c>
      <c r="G11" s="15">
        <v>0</v>
      </c>
      <c r="H11" s="15">
        <v>0</v>
      </c>
      <c r="I11" s="15">
        <v>77227</v>
      </c>
      <c r="J11" s="15">
        <v>0</v>
      </c>
      <c r="K11" s="15">
        <v>267576.19</v>
      </c>
      <c r="L11" s="15">
        <v>4000</v>
      </c>
      <c r="M11" s="15">
        <v>0</v>
      </c>
      <c r="N11" s="15">
        <v>96549.08</v>
      </c>
      <c r="O11" s="15">
        <v>18000</v>
      </c>
      <c r="P11" s="15">
        <v>0</v>
      </c>
      <c r="Q11" s="15">
        <v>21424.2</v>
      </c>
      <c r="R11" s="15">
        <v>597476</v>
      </c>
      <c r="S11" s="15">
        <v>0</v>
      </c>
      <c r="T11" s="15">
        <v>1360872.92</v>
      </c>
      <c r="U11" s="15">
        <v>0</v>
      </c>
      <c r="V11" s="15">
        <v>0</v>
      </c>
      <c r="W11" s="15">
        <v>0</v>
      </c>
      <c r="X11" s="15">
        <v>3110000</v>
      </c>
      <c r="Y11" s="15">
        <v>0</v>
      </c>
      <c r="Z11" s="15">
        <v>3211197.88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2037900</v>
      </c>
      <c r="AK11" s="15">
        <v>0</v>
      </c>
      <c r="AL11" s="15">
        <v>3397345.3</v>
      </c>
      <c r="AM11" s="15">
        <v>0</v>
      </c>
      <c r="AN11" s="15">
        <v>0</v>
      </c>
      <c r="AO11" s="15">
        <v>0</v>
      </c>
      <c r="AP11" s="15">
        <v>179220</v>
      </c>
      <c r="AQ11" s="15">
        <v>0</v>
      </c>
      <c r="AR11" s="15">
        <v>283261.28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12186445.67</v>
      </c>
      <c r="BV11" s="15">
        <v>0</v>
      </c>
      <c r="BW11" s="15">
        <v>16765285.77</v>
      </c>
    </row>
    <row r="12" spans="1:75" s="7" customFormat="1" ht="12.75">
      <c r="A12" s="14" t="s">
        <v>142</v>
      </c>
      <c r="B12" s="14" t="s">
        <v>152</v>
      </c>
      <c r="C12" s="15">
        <v>12864574</v>
      </c>
      <c r="D12" s="15">
        <v>4238846</v>
      </c>
      <c r="E12" s="15">
        <v>13483823.23</v>
      </c>
      <c r="F12" s="15">
        <v>0</v>
      </c>
      <c r="G12" s="15">
        <v>0</v>
      </c>
      <c r="H12" s="15">
        <v>0</v>
      </c>
      <c r="I12" s="15">
        <v>2274366</v>
      </c>
      <c r="J12" s="15">
        <v>2264366</v>
      </c>
      <c r="K12" s="15">
        <v>10000</v>
      </c>
      <c r="L12" s="15">
        <v>1471249</v>
      </c>
      <c r="M12" s="15">
        <v>1441249</v>
      </c>
      <c r="N12" s="15">
        <v>44375</v>
      </c>
      <c r="O12" s="15">
        <v>320349</v>
      </c>
      <c r="P12" s="15">
        <v>320349</v>
      </c>
      <c r="Q12" s="15">
        <v>0</v>
      </c>
      <c r="R12" s="15">
        <v>302294</v>
      </c>
      <c r="S12" s="15">
        <v>302294</v>
      </c>
      <c r="T12" s="15">
        <v>95000</v>
      </c>
      <c r="U12" s="15">
        <v>0</v>
      </c>
      <c r="V12" s="15">
        <v>0</v>
      </c>
      <c r="W12" s="15">
        <v>0</v>
      </c>
      <c r="X12" s="15">
        <v>875928</v>
      </c>
      <c r="Y12" s="15">
        <v>870928</v>
      </c>
      <c r="Z12" s="15">
        <v>5000</v>
      </c>
      <c r="AA12" s="15">
        <v>247629</v>
      </c>
      <c r="AB12" s="15">
        <v>247629</v>
      </c>
      <c r="AC12" s="15">
        <v>0</v>
      </c>
      <c r="AD12" s="15">
        <v>373809</v>
      </c>
      <c r="AE12" s="15">
        <v>373809</v>
      </c>
      <c r="AF12" s="15">
        <v>0</v>
      </c>
      <c r="AG12" s="15">
        <v>74088</v>
      </c>
      <c r="AH12" s="15">
        <v>74088</v>
      </c>
      <c r="AI12" s="15">
        <v>0</v>
      </c>
      <c r="AJ12" s="15">
        <v>1937648</v>
      </c>
      <c r="AK12" s="15">
        <v>1937648</v>
      </c>
      <c r="AL12" s="15">
        <v>0</v>
      </c>
      <c r="AM12" s="15">
        <v>0</v>
      </c>
      <c r="AN12" s="15">
        <v>0</v>
      </c>
      <c r="AO12" s="15">
        <v>0</v>
      </c>
      <c r="AP12" s="15">
        <v>389429</v>
      </c>
      <c r="AQ12" s="15">
        <v>389429</v>
      </c>
      <c r="AR12" s="15">
        <v>0</v>
      </c>
      <c r="AS12" s="15">
        <v>33605</v>
      </c>
      <c r="AT12" s="15">
        <v>33605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169476.16</v>
      </c>
      <c r="BF12" s="15">
        <v>169476.16</v>
      </c>
      <c r="BG12" s="15">
        <v>0</v>
      </c>
      <c r="BH12" s="15">
        <v>113652155</v>
      </c>
      <c r="BI12" s="15">
        <v>0</v>
      </c>
      <c r="BJ12" s="15">
        <v>6000000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134986599.16</v>
      </c>
      <c r="BV12" s="15">
        <v>12663716.16</v>
      </c>
      <c r="BW12" s="15">
        <v>19638198.23</v>
      </c>
    </row>
    <row r="13" spans="1:75" s="7" customFormat="1" ht="12.75">
      <c r="A13" s="16" t="s">
        <v>153</v>
      </c>
      <c r="B13" s="16"/>
      <c r="C13" s="17">
        <v>261528704.03</v>
      </c>
      <c r="D13" s="17">
        <v>4238846</v>
      </c>
      <c r="E13" s="17">
        <v>358004328.14</v>
      </c>
      <c r="F13" s="17">
        <v>107307</v>
      </c>
      <c r="G13" s="17">
        <v>0</v>
      </c>
      <c r="H13" s="17">
        <v>159432.24</v>
      </c>
      <c r="I13" s="17">
        <v>102698239.57</v>
      </c>
      <c r="J13" s="17">
        <v>2264366</v>
      </c>
      <c r="K13" s="17">
        <v>129450655.9</v>
      </c>
      <c r="L13" s="17">
        <v>121579506.36</v>
      </c>
      <c r="M13" s="17">
        <v>1441249</v>
      </c>
      <c r="N13" s="17">
        <v>161233797.91</v>
      </c>
      <c r="O13" s="17">
        <v>43283882.63</v>
      </c>
      <c r="P13" s="17">
        <v>320349</v>
      </c>
      <c r="Q13" s="17">
        <v>63091917.06</v>
      </c>
      <c r="R13" s="17">
        <v>26013911.49</v>
      </c>
      <c r="S13" s="17">
        <v>302294</v>
      </c>
      <c r="T13" s="17">
        <v>38172136.5</v>
      </c>
      <c r="U13" s="17">
        <v>4074578</v>
      </c>
      <c r="V13" s="17">
        <v>0</v>
      </c>
      <c r="W13" s="17">
        <v>5990600.51</v>
      </c>
      <c r="X13" s="17">
        <v>34653582.63</v>
      </c>
      <c r="Y13" s="17">
        <v>870928</v>
      </c>
      <c r="Z13" s="17">
        <v>57673416.43</v>
      </c>
      <c r="AA13" s="17">
        <v>209846646.44</v>
      </c>
      <c r="AB13" s="17">
        <v>247629</v>
      </c>
      <c r="AC13" s="17">
        <v>277786485.84</v>
      </c>
      <c r="AD13" s="17">
        <v>65240557.01</v>
      </c>
      <c r="AE13" s="17">
        <v>373809</v>
      </c>
      <c r="AF13" s="17">
        <v>92874610.02</v>
      </c>
      <c r="AG13" s="17">
        <v>1634977.57</v>
      </c>
      <c r="AH13" s="17">
        <v>74088</v>
      </c>
      <c r="AI13" s="17">
        <v>2162736.49</v>
      </c>
      <c r="AJ13" s="17">
        <v>242027725.42</v>
      </c>
      <c r="AK13" s="17">
        <v>1937648</v>
      </c>
      <c r="AL13" s="17">
        <v>340478085.9</v>
      </c>
      <c r="AM13" s="17">
        <v>0</v>
      </c>
      <c r="AN13" s="17">
        <v>0</v>
      </c>
      <c r="AO13" s="17">
        <v>0</v>
      </c>
      <c r="AP13" s="17">
        <v>15421270.29</v>
      </c>
      <c r="AQ13" s="17">
        <v>389429</v>
      </c>
      <c r="AR13" s="17">
        <v>21391923.65</v>
      </c>
      <c r="AS13" s="17">
        <v>4488124.53</v>
      </c>
      <c r="AT13" s="17">
        <v>33605</v>
      </c>
      <c r="AU13" s="17">
        <v>6137865.88</v>
      </c>
      <c r="AV13" s="17">
        <v>0</v>
      </c>
      <c r="AW13" s="17">
        <v>0</v>
      </c>
      <c r="AX13" s="17">
        <v>0</v>
      </c>
      <c r="AY13" s="17">
        <v>517499</v>
      </c>
      <c r="AZ13" s="17">
        <v>0</v>
      </c>
      <c r="BA13" s="17">
        <v>878336.08</v>
      </c>
      <c r="BB13" s="17">
        <v>0</v>
      </c>
      <c r="BC13" s="17">
        <v>0</v>
      </c>
      <c r="BD13" s="17">
        <v>0</v>
      </c>
      <c r="BE13" s="17">
        <v>4315934.69</v>
      </c>
      <c r="BF13" s="17">
        <v>169476.16</v>
      </c>
      <c r="BG13" s="17">
        <v>5207127.59</v>
      </c>
      <c r="BH13" s="17">
        <v>113652155</v>
      </c>
      <c r="BI13" s="17">
        <v>0</v>
      </c>
      <c r="BJ13" s="17">
        <v>6000000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1251084601.66</v>
      </c>
      <c r="BV13" s="17">
        <v>12663716.16</v>
      </c>
      <c r="BW13" s="17">
        <v>1566693456.14</v>
      </c>
    </row>
    <row r="14" spans="1:75" s="7" customFormat="1" ht="12.75">
      <c r="A14" s="14" t="s">
        <v>154</v>
      </c>
      <c r="B14" s="14" t="s">
        <v>155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</row>
    <row r="15" spans="1:75" s="7" customFormat="1" ht="12.75">
      <c r="A15" s="14" t="s">
        <v>154</v>
      </c>
      <c r="B15" s="14" t="s">
        <v>156</v>
      </c>
      <c r="C15" s="15">
        <v>30953602.59</v>
      </c>
      <c r="D15" s="15">
        <v>0</v>
      </c>
      <c r="E15" s="15">
        <v>52638870.75</v>
      </c>
      <c r="F15" s="15">
        <v>0</v>
      </c>
      <c r="G15" s="15">
        <v>0</v>
      </c>
      <c r="H15" s="15">
        <v>99999.9</v>
      </c>
      <c r="I15" s="15">
        <v>577801.6</v>
      </c>
      <c r="J15" s="15">
        <v>0</v>
      </c>
      <c r="K15" s="15">
        <v>1157041.73</v>
      </c>
      <c r="L15" s="15">
        <v>22910487.37</v>
      </c>
      <c r="M15" s="15">
        <v>0</v>
      </c>
      <c r="N15" s="15">
        <v>29666328.86</v>
      </c>
      <c r="O15" s="15">
        <v>2859167.45</v>
      </c>
      <c r="P15" s="15">
        <v>0</v>
      </c>
      <c r="Q15" s="15">
        <v>4829182.58</v>
      </c>
      <c r="R15" s="15">
        <v>4172027.58</v>
      </c>
      <c r="S15" s="15">
        <v>0</v>
      </c>
      <c r="T15" s="15">
        <v>6283331.03</v>
      </c>
      <c r="U15" s="15">
        <v>0</v>
      </c>
      <c r="V15" s="15">
        <v>0</v>
      </c>
      <c r="W15" s="15">
        <v>0</v>
      </c>
      <c r="X15" s="15">
        <v>14892780.55</v>
      </c>
      <c r="Y15" s="15">
        <v>0</v>
      </c>
      <c r="Z15" s="15">
        <v>23685679.12</v>
      </c>
      <c r="AA15" s="15">
        <v>13482753.8</v>
      </c>
      <c r="AB15" s="15">
        <v>0</v>
      </c>
      <c r="AC15" s="15">
        <v>16338680.43</v>
      </c>
      <c r="AD15" s="15">
        <v>209668225.52</v>
      </c>
      <c r="AE15" s="15">
        <v>0</v>
      </c>
      <c r="AF15" s="15">
        <v>236675967.06</v>
      </c>
      <c r="AG15" s="15">
        <v>460247.06</v>
      </c>
      <c r="AH15" s="15">
        <v>0</v>
      </c>
      <c r="AI15" s="15">
        <v>1519110.71</v>
      </c>
      <c r="AJ15" s="15">
        <v>3449409.35</v>
      </c>
      <c r="AK15" s="15">
        <v>0</v>
      </c>
      <c r="AL15" s="15">
        <v>7090447.23</v>
      </c>
      <c r="AM15" s="15">
        <v>0</v>
      </c>
      <c r="AN15" s="15">
        <v>0</v>
      </c>
      <c r="AO15" s="15">
        <v>0</v>
      </c>
      <c r="AP15" s="15">
        <v>2218524</v>
      </c>
      <c r="AQ15" s="15">
        <v>0</v>
      </c>
      <c r="AR15" s="15">
        <v>2798876.98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3080029.54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305645026.87</v>
      </c>
      <c r="BV15" s="15">
        <v>0</v>
      </c>
      <c r="BW15" s="15">
        <v>385863545.92</v>
      </c>
    </row>
    <row r="16" spans="1:75" s="7" customFormat="1" ht="12.75">
      <c r="A16" s="14" t="s">
        <v>154</v>
      </c>
      <c r="B16" s="14" t="s">
        <v>157</v>
      </c>
      <c r="C16" s="15">
        <v>4292819.95</v>
      </c>
      <c r="D16" s="15">
        <v>0</v>
      </c>
      <c r="E16" s="15">
        <v>4327819.95</v>
      </c>
      <c r="F16" s="15">
        <v>0</v>
      </c>
      <c r="G16" s="15">
        <v>0</v>
      </c>
      <c r="H16" s="15">
        <v>0</v>
      </c>
      <c r="I16" s="15">
        <v>700000</v>
      </c>
      <c r="J16" s="15">
        <v>0</v>
      </c>
      <c r="K16" s="15">
        <v>1500000</v>
      </c>
      <c r="L16" s="15">
        <v>0</v>
      </c>
      <c r="M16" s="15">
        <v>0</v>
      </c>
      <c r="N16" s="15">
        <v>0</v>
      </c>
      <c r="O16" s="15">
        <v>540000</v>
      </c>
      <c r="P16" s="15">
        <v>0</v>
      </c>
      <c r="Q16" s="15">
        <v>919800</v>
      </c>
      <c r="R16" s="15">
        <v>250000</v>
      </c>
      <c r="S16" s="15">
        <v>0</v>
      </c>
      <c r="T16" s="15">
        <v>250000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1187441.58</v>
      </c>
      <c r="AA16" s="15">
        <v>0</v>
      </c>
      <c r="AB16" s="15">
        <v>0</v>
      </c>
      <c r="AC16" s="15">
        <v>705600</v>
      </c>
      <c r="AD16" s="15">
        <v>26729943</v>
      </c>
      <c r="AE16" s="15">
        <v>0</v>
      </c>
      <c r="AF16" s="15">
        <v>36524765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7384626.1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32512762.95</v>
      </c>
      <c r="BV16" s="15">
        <v>0</v>
      </c>
      <c r="BW16" s="15">
        <v>52800052.63</v>
      </c>
    </row>
    <row r="17" spans="1:75" s="7" customFormat="1" ht="12.75">
      <c r="A17" s="14" t="s">
        <v>154</v>
      </c>
      <c r="B17" s="14" t="s">
        <v>158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</row>
    <row r="18" spans="1:75" s="7" customFormat="1" ht="12.75">
      <c r="A18" s="14" t="s">
        <v>154</v>
      </c>
      <c r="B18" s="14" t="s">
        <v>159</v>
      </c>
      <c r="C18" s="15">
        <v>2131256</v>
      </c>
      <c r="D18" s="15">
        <v>2131256</v>
      </c>
      <c r="E18" s="15">
        <v>20150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366000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1204007.03</v>
      </c>
      <c r="AA18" s="15">
        <v>1208824</v>
      </c>
      <c r="AB18" s="15">
        <v>1208824</v>
      </c>
      <c r="AC18" s="15">
        <v>0</v>
      </c>
      <c r="AD18" s="15">
        <v>0</v>
      </c>
      <c r="AE18" s="15">
        <v>0</v>
      </c>
      <c r="AF18" s="15">
        <v>0</v>
      </c>
      <c r="AG18" s="15">
        <v>104400</v>
      </c>
      <c r="AH18" s="15">
        <v>104400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326383.17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3444480</v>
      </c>
      <c r="BV18" s="15">
        <v>3444480</v>
      </c>
      <c r="BW18" s="15">
        <v>1916540.2</v>
      </c>
    </row>
    <row r="19" spans="1:75" s="7" customFormat="1" ht="12.75">
      <c r="A19" s="16" t="s">
        <v>160</v>
      </c>
      <c r="B19" s="16"/>
      <c r="C19" s="17">
        <v>37377678.54</v>
      </c>
      <c r="D19" s="17">
        <v>2131256</v>
      </c>
      <c r="E19" s="17">
        <v>56986840.7</v>
      </c>
      <c r="F19" s="17">
        <v>0</v>
      </c>
      <c r="G19" s="17">
        <v>0</v>
      </c>
      <c r="H19" s="17">
        <v>99999.9</v>
      </c>
      <c r="I19" s="17">
        <v>1277801.6</v>
      </c>
      <c r="J19" s="17">
        <v>0</v>
      </c>
      <c r="K19" s="17">
        <v>2657041.73</v>
      </c>
      <c r="L19" s="17">
        <v>22910487.37</v>
      </c>
      <c r="M19" s="17">
        <v>0</v>
      </c>
      <c r="N19" s="17">
        <v>29666328.86</v>
      </c>
      <c r="O19" s="17">
        <v>3399167.45</v>
      </c>
      <c r="P19" s="17">
        <v>0</v>
      </c>
      <c r="Q19" s="17">
        <v>6114982.58</v>
      </c>
      <c r="R19" s="17">
        <v>4422027.58</v>
      </c>
      <c r="S19" s="17">
        <v>0</v>
      </c>
      <c r="T19" s="17">
        <v>6533331.03</v>
      </c>
      <c r="U19" s="17">
        <v>0</v>
      </c>
      <c r="V19" s="17">
        <v>0</v>
      </c>
      <c r="W19" s="17">
        <v>0</v>
      </c>
      <c r="X19" s="17">
        <v>14892780.55</v>
      </c>
      <c r="Y19" s="17">
        <v>0</v>
      </c>
      <c r="Z19" s="17">
        <v>26077127.73</v>
      </c>
      <c r="AA19" s="17">
        <v>14691577.8</v>
      </c>
      <c r="AB19" s="17">
        <v>1208824</v>
      </c>
      <c r="AC19" s="17">
        <v>17044280.43</v>
      </c>
      <c r="AD19" s="17">
        <v>236398168.52</v>
      </c>
      <c r="AE19" s="17">
        <v>0</v>
      </c>
      <c r="AF19" s="17">
        <v>273200732.06</v>
      </c>
      <c r="AG19" s="17">
        <v>564647.06</v>
      </c>
      <c r="AH19" s="17">
        <v>104400</v>
      </c>
      <c r="AI19" s="17">
        <v>1519110.71</v>
      </c>
      <c r="AJ19" s="17">
        <v>3449409.35</v>
      </c>
      <c r="AK19" s="17">
        <v>0</v>
      </c>
      <c r="AL19" s="17">
        <v>7090447.23</v>
      </c>
      <c r="AM19" s="17">
        <v>0</v>
      </c>
      <c r="AN19" s="17">
        <v>0</v>
      </c>
      <c r="AO19" s="17">
        <v>0</v>
      </c>
      <c r="AP19" s="17">
        <v>2218524</v>
      </c>
      <c r="AQ19" s="17">
        <v>0</v>
      </c>
      <c r="AR19" s="17">
        <v>3125260.15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10464655.64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341602269.82</v>
      </c>
      <c r="BV19" s="17">
        <v>3444480</v>
      </c>
      <c r="BW19" s="17">
        <v>440580138.75</v>
      </c>
    </row>
    <row r="20" spans="1:75" s="7" customFormat="1" ht="12.75">
      <c r="A20" s="14" t="s">
        <v>161</v>
      </c>
      <c r="B20" s="14" t="s">
        <v>162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</row>
    <row r="21" spans="1:75" s="7" customFormat="1" ht="12.75">
      <c r="A21" s="14" t="s">
        <v>161</v>
      </c>
      <c r="B21" s="14" t="s">
        <v>163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</row>
    <row r="22" spans="1:75" s="7" customFormat="1" ht="12.75">
      <c r="A22" s="14" t="s">
        <v>161</v>
      </c>
      <c r="B22" s="14" t="s">
        <v>164</v>
      </c>
      <c r="C22" s="15">
        <v>200000</v>
      </c>
      <c r="D22" s="15">
        <v>0</v>
      </c>
      <c r="E22" s="15">
        <v>395356.98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200000</v>
      </c>
      <c r="BV22" s="15">
        <v>0</v>
      </c>
      <c r="BW22" s="15">
        <v>395356.98</v>
      </c>
    </row>
    <row r="23" spans="1:75" s="7" customFormat="1" ht="12.75">
      <c r="A23" s="14" t="s">
        <v>161</v>
      </c>
      <c r="B23" s="14" t="s">
        <v>165</v>
      </c>
      <c r="C23" s="15">
        <v>31091000</v>
      </c>
      <c r="D23" s="15">
        <v>0</v>
      </c>
      <c r="E23" s="15">
        <v>31091000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23668.71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31091000</v>
      </c>
      <c r="BV23" s="15">
        <v>0</v>
      </c>
      <c r="BW23" s="15">
        <v>31114668.71</v>
      </c>
    </row>
    <row r="24" spans="1:75" s="7" customFormat="1" ht="12.75">
      <c r="A24" s="16" t="s">
        <v>166</v>
      </c>
      <c r="B24" s="16"/>
      <c r="C24" s="17">
        <v>31291000</v>
      </c>
      <c r="D24" s="17">
        <v>0</v>
      </c>
      <c r="E24" s="17">
        <v>31486356.98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23668.71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31291000</v>
      </c>
      <c r="BV24" s="17">
        <v>0</v>
      </c>
      <c r="BW24" s="17">
        <v>31510025.69</v>
      </c>
    </row>
    <row r="25" spans="1:75" s="7" customFormat="1" ht="12.75">
      <c r="A25" s="14" t="s">
        <v>167</v>
      </c>
      <c r="B25" s="14" t="s">
        <v>168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30275946</v>
      </c>
      <c r="BL25" s="15">
        <v>0</v>
      </c>
      <c r="BM25" s="15">
        <v>39920463.11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30275946</v>
      </c>
      <c r="BV25" s="15">
        <v>0</v>
      </c>
      <c r="BW25" s="15">
        <v>39920463.11</v>
      </c>
    </row>
    <row r="26" spans="1:75" s="7" customFormat="1" ht="12.75">
      <c r="A26" s="14" t="s">
        <v>167</v>
      </c>
      <c r="B26" s="14" t="s">
        <v>169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</row>
    <row r="27" spans="1:75" s="7" customFormat="1" ht="12.75">
      <c r="A27" s="14" t="s">
        <v>167</v>
      </c>
      <c r="B27" s="14" t="s">
        <v>170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77849399</v>
      </c>
      <c r="BL27" s="15">
        <v>0</v>
      </c>
      <c r="BM27" s="15">
        <v>114316323.43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77849399</v>
      </c>
      <c r="BV27" s="15">
        <v>0</v>
      </c>
      <c r="BW27" s="15">
        <v>114316323.43</v>
      </c>
    </row>
    <row r="28" spans="1:75" s="7" customFormat="1" ht="12.75">
      <c r="A28" s="14" t="s">
        <v>167</v>
      </c>
      <c r="B28" s="14" t="s">
        <v>171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</row>
    <row r="29" spans="1:75" s="7" customFormat="1" ht="12.75">
      <c r="A29" s="14" t="s">
        <v>167</v>
      </c>
      <c r="B29" s="14" t="s">
        <v>172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614339492.99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614339492.99</v>
      </c>
      <c r="BV29" s="15">
        <v>0</v>
      </c>
      <c r="BW29" s="15">
        <v>0</v>
      </c>
    </row>
    <row r="30" spans="1:75" s="7" customFormat="1" ht="12.75">
      <c r="A30" s="16" t="s">
        <v>173</v>
      </c>
      <c r="B30" s="16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614339492.99</v>
      </c>
      <c r="BI30" s="17">
        <v>0</v>
      </c>
      <c r="BJ30" s="17">
        <v>0</v>
      </c>
      <c r="BK30" s="17">
        <v>108125345</v>
      </c>
      <c r="BL30" s="17">
        <v>0</v>
      </c>
      <c r="BM30" s="17">
        <v>154236786.54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722464837.99</v>
      </c>
      <c r="BV30" s="17">
        <v>0</v>
      </c>
      <c r="BW30" s="17">
        <v>154236786.54</v>
      </c>
    </row>
    <row r="31" spans="1:75" s="7" customFormat="1" ht="12.75">
      <c r="A31" s="14" t="s">
        <v>174</v>
      </c>
      <c r="B31" s="14" t="s">
        <v>175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1500000000</v>
      </c>
      <c r="BO31" s="15">
        <v>0</v>
      </c>
      <c r="BP31" s="15">
        <v>1996197835.7</v>
      </c>
      <c r="BQ31" s="15">
        <v>0</v>
      </c>
      <c r="BR31" s="15">
        <v>0</v>
      </c>
      <c r="BS31" s="15">
        <v>0</v>
      </c>
      <c r="BT31" s="15">
        <v>0</v>
      </c>
      <c r="BU31" s="15">
        <v>1500000000</v>
      </c>
      <c r="BV31" s="15">
        <v>0</v>
      </c>
      <c r="BW31" s="15">
        <v>1996197835.7</v>
      </c>
    </row>
    <row r="32" spans="1:75" s="7" customFormat="1" ht="12.75">
      <c r="A32" s="16" t="s">
        <v>176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1500000000</v>
      </c>
      <c r="BO32" s="17">
        <v>0</v>
      </c>
      <c r="BP32" s="17">
        <v>1996197835.7</v>
      </c>
      <c r="BQ32" s="17">
        <v>0</v>
      </c>
      <c r="BR32" s="17">
        <v>0</v>
      </c>
      <c r="BS32" s="17">
        <v>0</v>
      </c>
      <c r="BT32" s="17">
        <v>0</v>
      </c>
      <c r="BU32" s="17">
        <v>1500000000</v>
      </c>
      <c r="BV32" s="17">
        <v>0</v>
      </c>
      <c r="BW32" s="17">
        <v>1996197835.7</v>
      </c>
    </row>
    <row r="33" spans="1:75" s="7" customFormat="1" ht="12.75">
      <c r="A33" s="14" t="s">
        <v>177</v>
      </c>
      <c r="B33" s="14" t="s">
        <v>178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</row>
    <row r="34" spans="1:75" s="7" customFormat="1" ht="12.75">
      <c r="A34" s="16" t="s">
        <v>179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</row>
    <row r="35" spans="1:75" s="7" customFormat="1" ht="12.75">
      <c r="A35" s="14" t="s">
        <v>180</v>
      </c>
      <c r="B35" s="14" t="s">
        <v>181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495824000</v>
      </c>
      <c r="BR35" s="15">
        <v>0</v>
      </c>
      <c r="BS35" s="15">
        <v>603992286.72</v>
      </c>
      <c r="BT35" s="15">
        <v>0</v>
      </c>
      <c r="BU35" s="15">
        <v>495824000</v>
      </c>
      <c r="BV35" s="15">
        <v>0</v>
      </c>
      <c r="BW35" s="15">
        <v>603992286.72</v>
      </c>
    </row>
    <row r="36" spans="1:75" s="7" customFormat="1" ht="12.75">
      <c r="A36" s="14" t="s">
        <v>180</v>
      </c>
      <c r="B36" s="14" t="s">
        <v>182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11160350</v>
      </c>
      <c r="BR36" s="15">
        <v>0</v>
      </c>
      <c r="BS36" s="15">
        <v>26446156.52</v>
      </c>
      <c r="BT36" s="15">
        <v>0</v>
      </c>
      <c r="BU36" s="15">
        <v>11160350</v>
      </c>
      <c r="BV36" s="15">
        <v>0</v>
      </c>
      <c r="BW36" s="15">
        <v>26446156.52</v>
      </c>
    </row>
    <row r="37" spans="1:75" s="7" customFormat="1" ht="12.75">
      <c r="A37" s="16" t="s">
        <v>183</v>
      </c>
      <c r="B37" s="16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506984350</v>
      </c>
      <c r="BR37" s="17">
        <v>0</v>
      </c>
      <c r="BS37" s="17">
        <v>630438443.24</v>
      </c>
      <c r="BT37" s="17">
        <v>0</v>
      </c>
      <c r="BU37" s="17">
        <v>506984350</v>
      </c>
      <c r="BV37" s="17">
        <v>0</v>
      </c>
      <c r="BW37" s="17">
        <v>630438443.24</v>
      </c>
    </row>
    <row r="38" spans="1:75" s="7" customFormat="1" ht="12.75">
      <c r="A38" s="16" t="s">
        <v>65</v>
      </c>
      <c r="B38" s="16"/>
      <c r="C38" s="17">
        <v>330197382.57</v>
      </c>
      <c r="D38" s="17">
        <v>6370102</v>
      </c>
      <c r="E38" s="17">
        <v>446477525.82</v>
      </c>
      <c r="F38" s="17">
        <v>107307</v>
      </c>
      <c r="G38" s="17">
        <v>0</v>
      </c>
      <c r="H38" s="17">
        <v>259432.14</v>
      </c>
      <c r="I38" s="17">
        <v>103976041.17</v>
      </c>
      <c r="J38" s="17">
        <v>2264366</v>
      </c>
      <c r="K38" s="17">
        <v>132107697.63</v>
      </c>
      <c r="L38" s="17">
        <v>144489993.73</v>
      </c>
      <c r="M38" s="17">
        <v>1441249</v>
      </c>
      <c r="N38" s="17">
        <v>190900126.77</v>
      </c>
      <c r="O38" s="17">
        <v>46683050.08</v>
      </c>
      <c r="P38" s="17">
        <v>320349</v>
      </c>
      <c r="Q38" s="17">
        <v>69206899.64</v>
      </c>
      <c r="R38" s="17">
        <v>30435939.07</v>
      </c>
      <c r="S38" s="17">
        <v>302294</v>
      </c>
      <c r="T38" s="17">
        <v>44705467.53</v>
      </c>
      <c r="U38" s="17">
        <v>4074578</v>
      </c>
      <c r="V38" s="17">
        <v>0</v>
      </c>
      <c r="W38" s="17">
        <v>5990600.51</v>
      </c>
      <c r="X38" s="17">
        <v>49546363.18</v>
      </c>
      <c r="Y38" s="17">
        <v>870928</v>
      </c>
      <c r="Z38" s="17">
        <v>83750544.16</v>
      </c>
      <c r="AA38" s="17">
        <v>224538224.24</v>
      </c>
      <c r="AB38" s="17">
        <v>1456453</v>
      </c>
      <c r="AC38" s="17">
        <v>294830766.27</v>
      </c>
      <c r="AD38" s="17">
        <v>301638725.53</v>
      </c>
      <c r="AE38" s="17">
        <v>373809</v>
      </c>
      <c r="AF38" s="17">
        <v>366075342.08</v>
      </c>
      <c r="AG38" s="17">
        <v>2199624.63</v>
      </c>
      <c r="AH38" s="17">
        <v>178488</v>
      </c>
      <c r="AI38" s="17">
        <v>3681847.2</v>
      </c>
      <c r="AJ38" s="17">
        <v>245477134.77</v>
      </c>
      <c r="AK38" s="17">
        <v>1937648</v>
      </c>
      <c r="AL38" s="17">
        <v>347568533.13</v>
      </c>
      <c r="AM38" s="17">
        <v>0</v>
      </c>
      <c r="AN38" s="17">
        <v>0</v>
      </c>
      <c r="AO38" s="17">
        <v>0</v>
      </c>
      <c r="AP38" s="17">
        <v>17639794.29</v>
      </c>
      <c r="AQ38" s="17">
        <v>389429</v>
      </c>
      <c r="AR38" s="17">
        <v>24517183.8</v>
      </c>
      <c r="AS38" s="17">
        <v>4488124.53</v>
      </c>
      <c r="AT38" s="17">
        <v>33605</v>
      </c>
      <c r="AU38" s="17">
        <v>6137865.88</v>
      </c>
      <c r="AV38" s="17">
        <v>0</v>
      </c>
      <c r="AW38" s="17">
        <v>0</v>
      </c>
      <c r="AX38" s="17">
        <v>0</v>
      </c>
      <c r="AY38" s="17">
        <v>517499</v>
      </c>
      <c r="AZ38" s="17">
        <v>0</v>
      </c>
      <c r="BA38" s="17">
        <v>11366660.43</v>
      </c>
      <c r="BB38" s="17">
        <v>0</v>
      </c>
      <c r="BC38" s="17">
        <v>0</v>
      </c>
      <c r="BD38" s="17">
        <v>0</v>
      </c>
      <c r="BE38" s="17">
        <v>4315934.69</v>
      </c>
      <c r="BF38" s="17">
        <v>169476.16</v>
      </c>
      <c r="BG38" s="17">
        <v>5207127.59</v>
      </c>
      <c r="BH38" s="17">
        <v>727991647.99</v>
      </c>
      <c r="BI38" s="17">
        <v>0</v>
      </c>
      <c r="BJ38" s="17">
        <v>6000000</v>
      </c>
      <c r="BK38" s="17">
        <v>108125345</v>
      </c>
      <c r="BL38" s="17">
        <v>0</v>
      </c>
      <c r="BM38" s="17">
        <v>154236786.54</v>
      </c>
      <c r="BN38" s="17">
        <v>1500000000</v>
      </c>
      <c r="BO38" s="17">
        <v>0</v>
      </c>
      <c r="BP38" s="17">
        <v>1996197835.7</v>
      </c>
      <c r="BQ38" s="17">
        <v>506984350</v>
      </c>
      <c r="BR38" s="17">
        <v>0</v>
      </c>
      <c r="BS38" s="17">
        <v>630438443.24</v>
      </c>
      <c r="BT38" s="17">
        <v>0</v>
      </c>
      <c r="BU38" s="17">
        <f>4353427059.47</f>
        <v>4353427059.47</v>
      </c>
      <c r="BV38" s="17">
        <v>16108196.16</v>
      </c>
      <c r="BW38" s="17">
        <v>4819656686.06</v>
      </c>
    </row>
    <row r="39" spans="1:75" s="7" customFormat="1" ht="12.75">
      <c r="A39" s="16" t="s">
        <v>184</v>
      </c>
      <c r="B39" s="16"/>
      <c r="C39" s="17">
        <v>330197382.57</v>
      </c>
      <c r="D39" s="17">
        <v>6370102</v>
      </c>
      <c r="E39" s="17">
        <v>446477525.82</v>
      </c>
      <c r="F39" s="17">
        <v>107307</v>
      </c>
      <c r="G39" s="17">
        <v>0</v>
      </c>
      <c r="H39" s="17">
        <v>259432.14</v>
      </c>
      <c r="I39" s="17">
        <v>103976041.17</v>
      </c>
      <c r="J39" s="17">
        <v>2264366</v>
      </c>
      <c r="K39" s="17">
        <v>132107697.63</v>
      </c>
      <c r="L39" s="17">
        <v>144489993.73</v>
      </c>
      <c r="M39" s="17">
        <v>1441249</v>
      </c>
      <c r="N39" s="17">
        <v>190900126.77</v>
      </c>
      <c r="O39" s="17">
        <v>46683050.08</v>
      </c>
      <c r="P39" s="17">
        <v>320349</v>
      </c>
      <c r="Q39" s="17">
        <v>69206899.64</v>
      </c>
      <c r="R39" s="17">
        <v>30435939.07</v>
      </c>
      <c r="S39" s="17">
        <v>302294</v>
      </c>
      <c r="T39" s="17">
        <v>44705467.53</v>
      </c>
      <c r="U39" s="17">
        <v>4074578</v>
      </c>
      <c r="V39" s="17">
        <v>0</v>
      </c>
      <c r="W39" s="17">
        <v>5990600.51</v>
      </c>
      <c r="X39" s="17">
        <v>49546363.18</v>
      </c>
      <c r="Y39" s="17">
        <v>870928</v>
      </c>
      <c r="Z39" s="17">
        <v>83750544.16</v>
      </c>
      <c r="AA39" s="17">
        <v>224538224.24</v>
      </c>
      <c r="AB39" s="17">
        <v>1456453</v>
      </c>
      <c r="AC39" s="17">
        <v>294830766.27</v>
      </c>
      <c r="AD39" s="17">
        <v>301638725.53</v>
      </c>
      <c r="AE39" s="17">
        <v>373809</v>
      </c>
      <c r="AF39" s="17">
        <v>366075342.08</v>
      </c>
      <c r="AG39" s="17">
        <v>2199624.63</v>
      </c>
      <c r="AH39" s="17">
        <v>178488</v>
      </c>
      <c r="AI39" s="17">
        <v>3681847.2</v>
      </c>
      <c r="AJ39" s="17">
        <v>245477134.77</v>
      </c>
      <c r="AK39" s="17">
        <v>1937648</v>
      </c>
      <c r="AL39" s="17">
        <v>347568533.13</v>
      </c>
      <c r="AM39" s="17">
        <v>0</v>
      </c>
      <c r="AN39" s="17">
        <v>0</v>
      </c>
      <c r="AO39" s="17">
        <v>0</v>
      </c>
      <c r="AP39" s="17">
        <v>17639794.29</v>
      </c>
      <c r="AQ39" s="17">
        <v>389429</v>
      </c>
      <c r="AR39" s="17">
        <v>24517183.8</v>
      </c>
      <c r="AS39" s="17">
        <v>4488124.53</v>
      </c>
      <c r="AT39" s="17">
        <v>33605</v>
      </c>
      <c r="AU39" s="17">
        <v>6137865.88</v>
      </c>
      <c r="AV39" s="17">
        <v>0</v>
      </c>
      <c r="AW39" s="17">
        <v>0</v>
      </c>
      <c r="AX39" s="17">
        <v>0</v>
      </c>
      <c r="AY39" s="17">
        <v>517499</v>
      </c>
      <c r="AZ39" s="17">
        <v>0</v>
      </c>
      <c r="BA39" s="17">
        <v>11366660.43</v>
      </c>
      <c r="BB39" s="17">
        <v>0</v>
      </c>
      <c r="BC39" s="17">
        <v>0</v>
      </c>
      <c r="BD39" s="17">
        <v>0</v>
      </c>
      <c r="BE39" s="17">
        <v>4315934.69</v>
      </c>
      <c r="BF39" s="17">
        <v>169476.16</v>
      </c>
      <c r="BG39" s="17">
        <v>5207127.59</v>
      </c>
      <c r="BH39" s="17">
        <v>727991647.99</v>
      </c>
      <c r="BI39" s="17">
        <v>0</v>
      </c>
      <c r="BJ39" s="17">
        <v>6000000</v>
      </c>
      <c r="BK39" s="17">
        <v>108125345</v>
      </c>
      <c r="BL39" s="17">
        <v>0</v>
      </c>
      <c r="BM39" s="17">
        <v>154236786.54</v>
      </c>
      <c r="BN39" s="17">
        <v>1500000000</v>
      </c>
      <c r="BO39" s="17">
        <v>0</v>
      </c>
      <c r="BP39" s="17">
        <v>1996197835.7</v>
      </c>
      <c r="BQ39" s="17">
        <v>506984350</v>
      </c>
      <c r="BR39" s="17">
        <v>0</v>
      </c>
      <c r="BS39" s="17">
        <v>630438443.24</v>
      </c>
      <c r="BT39" s="17">
        <v>0</v>
      </c>
      <c r="BU39" s="17">
        <f>BU38+BU2</f>
        <v>4391500737.64</v>
      </c>
      <c r="BV39" s="17">
        <v>16108196.16</v>
      </c>
      <c r="BW39" s="17">
        <v>4819656686.06</v>
      </c>
    </row>
    <row r="41" ht="12.75">
      <c r="BU41" s="18"/>
    </row>
  </sheetData>
  <sheetProtection selectLockedCells="1" selectUnlockedCells="1"/>
  <printOptions/>
  <pageMargins left="0.7875" right="0.7875" top="1.6534722222222222" bottom="1.0631944444444446" header="0.7875" footer="0.7875"/>
  <pageSetup horizontalDpi="300" verticalDpi="300" orientation="landscape" paperSize="8" scale="71"/>
  <headerFooter alignWithMargins="0">
    <oddHeader>&amp;LCittà di Torino&amp;C&amp;"Times New Roman,Normale"&amp;12Prospetto di cui all'articolo 8, comma 1, del Decreto Legge 24 aprile 2014, n. 66
ALLEGATO 1&amp;RBilancio di Previsione 2021-2022-2023
Spesa 2021</oddHeader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39"/>
  <sheetViews>
    <sheetView workbookViewId="0" topLeftCell="A1">
      <pane xSplit="2" ySplit="1" topLeftCell="BS25" activePane="bottomRight" state="frozen"/>
      <selection pane="topLeft" activeCell="A1" sqref="A1"/>
      <selection pane="topRight" activeCell="BS1" sqref="BS1"/>
      <selection pane="bottomLeft" activeCell="A25" sqref="A25"/>
      <selection pane="bottomRight" activeCell="BU40" sqref="BU40"/>
    </sheetView>
  </sheetViews>
  <sheetFormatPr defaultColWidth="9.140625" defaultRowHeight="12.75"/>
  <cols>
    <col min="1" max="1" width="38.140625" style="11" customWidth="1"/>
    <col min="2" max="2" width="43.8515625" style="11" customWidth="1"/>
    <col min="3" max="75" width="20.421875" style="0" customWidth="1"/>
  </cols>
  <sheetData>
    <row r="1" spans="1:75" s="3" customFormat="1" ht="12.75">
      <c r="A1" s="2" t="s">
        <v>0</v>
      </c>
      <c r="B1" s="2" t="s">
        <v>67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 t="s">
        <v>110</v>
      </c>
      <c r="AT1" s="2" t="s">
        <v>111</v>
      </c>
      <c r="AU1" s="2" t="s">
        <v>112</v>
      </c>
      <c r="AV1" s="2" t="s">
        <v>113</v>
      </c>
      <c r="AW1" s="2" t="s">
        <v>114</v>
      </c>
      <c r="AX1" s="2" t="s">
        <v>115</v>
      </c>
      <c r="AY1" s="2" t="s">
        <v>116</v>
      </c>
      <c r="AZ1" s="2" t="s">
        <v>117</v>
      </c>
      <c r="BA1" s="2" t="s">
        <v>118</v>
      </c>
      <c r="BB1" s="2" t="s">
        <v>119</v>
      </c>
      <c r="BC1" s="2" t="s">
        <v>120</v>
      </c>
      <c r="BD1" s="2" t="s">
        <v>121</v>
      </c>
      <c r="BE1" s="2" t="s">
        <v>122</v>
      </c>
      <c r="BF1" s="2" t="s">
        <v>123</v>
      </c>
      <c r="BG1" s="2" t="s">
        <v>124</v>
      </c>
      <c r="BH1" s="2" t="s">
        <v>125</v>
      </c>
      <c r="BI1" s="2" t="s">
        <v>126</v>
      </c>
      <c r="BJ1" s="2" t="s">
        <v>127</v>
      </c>
      <c r="BK1" s="2" t="s">
        <v>128</v>
      </c>
      <c r="BL1" s="2" t="s">
        <v>129</v>
      </c>
      <c r="BM1" s="2" t="s">
        <v>130</v>
      </c>
      <c r="BN1" s="2" t="s">
        <v>131</v>
      </c>
      <c r="BO1" s="2" t="s">
        <v>132</v>
      </c>
      <c r="BP1" s="2" t="s">
        <v>133</v>
      </c>
      <c r="BQ1" s="2" t="s">
        <v>134</v>
      </c>
      <c r="BR1" s="2" t="s">
        <v>135</v>
      </c>
      <c r="BS1" s="2" t="s">
        <v>136</v>
      </c>
      <c r="BT1" s="2" t="s">
        <v>137</v>
      </c>
      <c r="BU1" s="2" t="s">
        <v>138</v>
      </c>
      <c r="BV1" s="2" t="s">
        <v>139</v>
      </c>
      <c r="BW1" s="2" t="s">
        <v>140</v>
      </c>
    </row>
    <row r="2" spans="1:75" s="7" customFormat="1" ht="12.75">
      <c r="A2" s="13" t="s">
        <v>141</v>
      </c>
      <c r="B2" s="14"/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38401526.44</v>
      </c>
      <c r="BU2" s="6">
        <f>BT2</f>
        <v>38401526.44</v>
      </c>
      <c r="BV2" s="6">
        <v>0</v>
      </c>
      <c r="BW2" s="6">
        <v>0</v>
      </c>
    </row>
    <row r="3" spans="1:75" s="7" customFormat="1" ht="12.75">
      <c r="A3" s="14" t="s">
        <v>142</v>
      </c>
      <c r="B3" s="14" t="s">
        <v>143</v>
      </c>
      <c r="C3" s="6">
        <v>103254339</v>
      </c>
      <c r="D3" s="6">
        <v>0</v>
      </c>
      <c r="E3" s="6">
        <v>0</v>
      </c>
      <c r="F3" s="6">
        <v>12287</v>
      </c>
      <c r="G3" s="6">
        <v>0</v>
      </c>
      <c r="H3" s="6">
        <v>0</v>
      </c>
      <c r="I3" s="6">
        <v>80668961</v>
      </c>
      <c r="J3" s="6">
        <v>0</v>
      </c>
      <c r="K3" s="6">
        <v>0</v>
      </c>
      <c r="L3" s="6">
        <v>41316713</v>
      </c>
      <c r="M3" s="6">
        <v>0</v>
      </c>
      <c r="N3" s="6">
        <v>0</v>
      </c>
      <c r="O3" s="6">
        <v>12353035</v>
      </c>
      <c r="P3" s="6">
        <v>0</v>
      </c>
      <c r="Q3" s="6">
        <v>0</v>
      </c>
      <c r="R3" s="6">
        <v>6830910</v>
      </c>
      <c r="S3" s="6">
        <v>0</v>
      </c>
      <c r="T3" s="6">
        <v>0</v>
      </c>
      <c r="U3" s="6">
        <v>55699</v>
      </c>
      <c r="V3" s="6">
        <v>0</v>
      </c>
      <c r="W3" s="6">
        <v>0</v>
      </c>
      <c r="X3" s="6">
        <v>11116213</v>
      </c>
      <c r="Y3" s="6">
        <v>0</v>
      </c>
      <c r="Z3" s="6">
        <v>0</v>
      </c>
      <c r="AA3" s="6">
        <v>5440785</v>
      </c>
      <c r="AB3" s="6">
        <v>0</v>
      </c>
      <c r="AC3" s="6">
        <v>0</v>
      </c>
      <c r="AD3" s="6">
        <v>7087664</v>
      </c>
      <c r="AE3" s="6">
        <v>0</v>
      </c>
      <c r="AF3" s="6">
        <v>0</v>
      </c>
      <c r="AG3" s="6">
        <v>748176</v>
      </c>
      <c r="AH3" s="6">
        <v>0</v>
      </c>
      <c r="AI3" s="6">
        <v>0</v>
      </c>
      <c r="AJ3" s="6">
        <v>61705301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6515453</v>
      </c>
      <c r="AQ3" s="6">
        <v>0</v>
      </c>
      <c r="AR3" s="6">
        <v>0</v>
      </c>
      <c r="AS3" s="6">
        <v>1074276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838369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339018181</v>
      </c>
      <c r="BV3" s="6">
        <v>0</v>
      </c>
      <c r="BW3" s="6">
        <v>0</v>
      </c>
    </row>
    <row r="4" spans="1:75" s="7" customFormat="1" ht="12.75">
      <c r="A4" s="14" t="s">
        <v>142</v>
      </c>
      <c r="B4" s="14" t="s">
        <v>144</v>
      </c>
      <c r="C4" s="6">
        <v>7116306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5029724</v>
      </c>
      <c r="J4" s="6">
        <v>0</v>
      </c>
      <c r="K4" s="6">
        <v>0</v>
      </c>
      <c r="L4" s="6">
        <v>2290557</v>
      </c>
      <c r="M4" s="6">
        <v>0</v>
      </c>
      <c r="N4" s="6">
        <v>0</v>
      </c>
      <c r="O4" s="6">
        <v>803675</v>
      </c>
      <c r="P4" s="6">
        <v>0</v>
      </c>
      <c r="Q4" s="6">
        <v>0</v>
      </c>
      <c r="R4" s="6">
        <v>215731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728635</v>
      </c>
      <c r="Y4" s="6">
        <v>0</v>
      </c>
      <c r="Z4" s="6">
        <v>0</v>
      </c>
      <c r="AA4" s="6">
        <v>350275</v>
      </c>
      <c r="AB4" s="6">
        <v>0</v>
      </c>
      <c r="AC4" s="6">
        <v>0</v>
      </c>
      <c r="AD4" s="6">
        <v>463538</v>
      </c>
      <c r="AE4" s="6">
        <v>0</v>
      </c>
      <c r="AF4" s="6">
        <v>0</v>
      </c>
      <c r="AG4" s="6">
        <v>47548</v>
      </c>
      <c r="AH4" s="6">
        <v>0</v>
      </c>
      <c r="AI4" s="6">
        <v>0</v>
      </c>
      <c r="AJ4" s="6">
        <v>2341369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429210</v>
      </c>
      <c r="AQ4" s="6">
        <v>0</v>
      </c>
      <c r="AR4" s="6">
        <v>0</v>
      </c>
      <c r="AS4" s="6">
        <v>69294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54806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19940668</v>
      </c>
      <c r="BV4" s="6">
        <v>0</v>
      </c>
      <c r="BW4" s="6">
        <v>0</v>
      </c>
    </row>
    <row r="5" spans="1:75" s="7" customFormat="1" ht="12.75">
      <c r="A5" s="14" t="s">
        <v>142</v>
      </c>
      <c r="B5" s="14" t="s">
        <v>145</v>
      </c>
      <c r="C5" s="6">
        <v>52503745.04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11764523.88</v>
      </c>
      <c r="J5" s="6">
        <v>0</v>
      </c>
      <c r="K5" s="6">
        <v>0</v>
      </c>
      <c r="L5" s="6">
        <v>57165724.26</v>
      </c>
      <c r="M5" s="6">
        <v>0</v>
      </c>
      <c r="N5" s="6">
        <v>0</v>
      </c>
      <c r="O5" s="6">
        <v>4261744.06</v>
      </c>
      <c r="P5" s="6">
        <v>0</v>
      </c>
      <c r="Q5" s="6">
        <v>0</v>
      </c>
      <c r="R5" s="6">
        <v>11474131.78</v>
      </c>
      <c r="S5" s="6">
        <v>0</v>
      </c>
      <c r="T5" s="6">
        <v>0</v>
      </c>
      <c r="U5" s="6">
        <v>1231167</v>
      </c>
      <c r="V5" s="6">
        <v>0</v>
      </c>
      <c r="W5" s="6">
        <v>0</v>
      </c>
      <c r="X5" s="6">
        <v>6706636.95</v>
      </c>
      <c r="Y5" s="6">
        <v>0</v>
      </c>
      <c r="Z5" s="6">
        <v>0</v>
      </c>
      <c r="AA5" s="6">
        <v>199211006.39</v>
      </c>
      <c r="AB5" s="6">
        <v>0</v>
      </c>
      <c r="AC5" s="6">
        <v>0</v>
      </c>
      <c r="AD5" s="6">
        <v>33902447.72</v>
      </c>
      <c r="AE5" s="6">
        <v>0</v>
      </c>
      <c r="AF5" s="6">
        <v>0</v>
      </c>
      <c r="AG5" s="6">
        <v>593922.18</v>
      </c>
      <c r="AH5" s="6">
        <v>0</v>
      </c>
      <c r="AI5" s="6">
        <v>0</v>
      </c>
      <c r="AJ5" s="6">
        <v>79610419.98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2363416.93</v>
      </c>
      <c r="AQ5" s="6">
        <v>0</v>
      </c>
      <c r="AR5" s="6">
        <v>0</v>
      </c>
      <c r="AS5" s="6">
        <v>2466243.03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200400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801119.01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464256648.21</v>
      </c>
      <c r="BV5" s="6">
        <v>0</v>
      </c>
      <c r="BW5" s="6">
        <v>0</v>
      </c>
    </row>
    <row r="6" spans="1:75" s="7" customFormat="1" ht="12.75">
      <c r="A6" s="14" t="s">
        <v>142</v>
      </c>
      <c r="B6" s="14" t="s">
        <v>146</v>
      </c>
      <c r="C6" s="6">
        <v>1834573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72000</v>
      </c>
      <c r="J6" s="6">
        <v>0</v>
      </c>
      <c r="K6" s="6">
        <v>0</v>
      </c>
      <c r="L6" s="6">
        <v>5144159.47</v>
      </c>
      <c r="M6" s="6">
        <v>0</v>
      </c>
      <c r="N6" s="6">
        <v>0</v>
      </c>
      <c r="O6" s="6">
        <v>17864716.53</v>
      </c>
      <c r="P6" s="6">
        <v>0</v>
      </c>
      <c r="Q6" s="6">
        <v>0</v>
      </c>
      <c r="R6" s="6">
        <v>448373.48</v>
      </c>
      <c r="S6" s="6">
        <v>0</v>
      </c>
      <c r="T6" s="6">
        <v>0</v>
      </c>
      <c r="U6" s="6">
        <v>725840</v>
      </c>
      <c r="V6" s="6">
        <v>0</v>
      </c>
      <c r="W6" s="6">
        <v>0</v>
      </c>
      <c r="X6" s="6">
        <v>255000</v>
      </c>
      <c r="Y6" s="6">
        <v>0</v>
      </c>
      <c r="Z6" s="6">
        <v>0</v>
      </c>
      <c r="AA6" s="6">
        <v>104175.93</v>
      </c>
      <c r="AB6" s="6">
        <v>0</v>
      </c>
      <c r="AC6" s="6">
        <v>0</v>
      </c>
      <c r="AD6" s="6">
        <v>2020000</v>
      </c>
      <c r="AE6" s="6">
        <v>0</v>
      </c>
      <c r="AF6" s="6">
        <v>0</v>
      </c>
      <c r="AG6" s="6">
        <v>68000</v>
      </c>
      <c r="AH6" s="6">
        <v>0</v>
      </c>
      <c r="AI6" s="6">
        <v>0</v>
      </c>
      <c r="AJ6" s="6">
        <v>37032231.84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1734610.75</v>
      </c>
      <c r="AQ6" s="6">
        <v>0</v>
      </c>
      <c r="AR6" s="6">
        <v>0</v>
      </c>
      <c r="AS6" s="6">
        <v>618766.66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391772.16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68314219.82</v>
      </c>
      <c r="BV6" s="6">
        <v>0</v>
      </c>
      <c r="BW6" s="6">
        <v>0</v>
      </c>
    </row>
    <row r="7" spans="1:75" s="7" customFormat="1" ht="12.75">
      <c r="A7" s="14" t="s">
        <v>142</v>
      </c>
      <c r="B7" s="14" t="s">
        <v>147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</row>
    <row r="8" spans="1:75" s="7" customFormat="1" ht="12.75">
      <c r="A8" s="14" t="s">
        <v>142</v>
      </c>
      <c r="B8" s="14" t="s">
        <v>148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</row>
    <row r="9" spans="1:75" s="7" customFormat="1" ht="12.75">
      <c r="A9" s="14" t="s">
        <v>142</v>
      </c>
      <c r="B9" s="14" t="s">
        <v>149</v>
      </c>
      <c r="C9" s="6">
        <v>51425528</v>
      </c>
      <c r="D9" s="6">
        <v>0</v>
      </c>
      <c r="E9" s="6">
        <v>0</v>
      </c>
      <c r="F9" s="6">
        <v>90392</v>
      </c>
      <c r="G9" s="6">
        <v>0</v>
      </c>
      <c r="H9" s="6">
        <v>0</v>
      </c>
      <c r="I9" s="6">
        <v>308030</v>
      </c>
      <c r="J9" s="6">
        <v>0</v>
      </c>
      <c r="K9" s="6">
        <v>0</v>
      </c>
      <c r="L9" s="6">
        <v>4155084</v>
      </c>
      <c r="M9" s="6">
        <v>0</v>
      </c>
      <c r="N9" s="6">
        <v>0</v>
      </c>
      <c r="O9" s="6">
        <v>6171835</v>
      </c>
      <c r="P9" s="6">
        <v>0</v>
      </c>
      <c r="Q9" s="6">
        <v>0</v>
      </c>
      <c r="R9" s="6">
        <v>4476842</v>
      </c>
      <c r="S9" s="6">
        <v>0</v>
      </c>
      <c r="T9" s="6">
        <v>0</v>
      </c>
      <c r="U9" s="6">
        <v>2074585</v>
      </c>
      <c r="V9" s="6">
        <v>0</v>
      </c>
      <c r="W9" s="6">
        <v>0</v>
      </c>
      <c r="X9" s="6">
        <v>772517</v>
      </c>
      <c r="Y9" s="6">
        <v>0</v>
      </c>
      <c r="Z9" s="6">
        <v>0</v>
      </c>
      <c r="AA9" s="6">
        <v>3527111</v>
      </c>
      <c r="AB9" s="6">
        <v>0</v>
      </c>
      <c r="AC9" s="6">
        <v>0</v>
      </c>
      <c r="AD9" s="6">
        <v>18736594</v>
      </c>
      <c r="AE9" s="6">
        <v>0</v>
      </c>
      <c r="AF9" s="6">
        <v>0</v>
      </c>
      <c r="AG9" s="6">
        <v>686</v>
      </c>
      <c r="AH9" s="6">
        <v>0</v>
      </c>
      <c r="AI9" s="6">
        <v>0</v>
      </c>
      <c r="AJ9" s="6">
        <v>3380055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1488592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310554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96918405</v>
      </c>
      <c r="BV9" s="6">
        <v>0</v>
      </c>
      <c r="BW9" s="6">
        <v>0</v>
      </c>
    </row>
    <row r="10" spans="1:75" s="7" customFormat="1" ht="12.75">
      <c r="A10" s="14" t="s">
        <v>142</v>
      </c>
      <c r="B10" s="14" t="s">
        <v>150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</row>
    <row r="11" spans="1:75" s="7" customFormat="1" ht="12.75">
      <c r="A11" s="14" t="s">
        <v>142</v>
      </c>
      <c r="B11" s="14" t="s">
        <v>151</v>
      </c>
      <c r="C11" s="6">
        <v>6147000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76227</v>
      </c>
      <c r="J11" s="6">
        <v>0</v>
      </c>
      <c r="K11" s="6">
        <v>0</v>
      </c>
      <c r="L11" s="6">
        <v>4000</v>
      </c>
      <c r="M11" s="6">
        <v>0</v>
      </c>
      <c r="N11" s="6">
        <v>0</v>
      </c>
      <c r="O11" s="6">
        <v>18000</v>
      </c>
      <c r="P11" s="6">
        <v>0</v>
      </c>
      <c r="Q11" s="6">
        <v>0</v>
      </c>
      <c r="R11" s="6">
        <v>591876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3110000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2037900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179220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12164223</v>
      </c>
      <c r="BV11" s="6">
        <v>0</v>
      </c>
      <c r="BW11" s="6">
        <v>0</v>
      </c>
    </row>
    <row r="12" spans="1:75" s="7" customFormat="1" ht="12.75">
      <c r="A12" s="14" t="s">
        <v>142</v>
      </c>
      <c r="B12" s="14" t="s">
        <v>152</v>
      </c>
      <c r="C12" s="6">
        <v>12633925</v>
      </c>
      <c r="D12" s="6">
        <v>4232847</v>
      </c>
      <c r="E12" s="6">
        <v>0</v>
      </c>
      <c r="F12" s="6">
        <v>0</v>
      </c>
      <c r="G12" s="6">
        <v>0</v>
      </c>
      <c r="H12" s="6">
        <v>0</v>
      </c>
      <c r="I12" s="6">
        <v>2274366</v>
      </c>
      <c r="J12" s="6">
        <v>2264366</v>
      </c>
      <c r="K12" s="6">
        <v>0</v>
      </c>
      <c r="L12" s="6">
        <v>1471249</v>
      </c>
      <c r="M12" s="6">
        <v>1441249</v>
      </c>
      <c r="N12" s="6">
        <v>0</v>
      </c>
      <c r="O12" s="6">
        <v>320349</v>
      </c>
      <c r="P12" s="6">
        <v>320349</v>
      </c>
      <c r="Q12" s="6">
        <v>0</v>
      </c>
      <c r="R12" s="6">
        <v>302294</v>
      </c>
      <c r="S12" s="6">
        <v>302294</v>
      </c>
      <c r="T12" s="6">
        <v>0</v>
      </c>
      <c r="U12" s="6">
        <v>0</v>
      </c>
      <c r="V12" s="6">
        <v>0</v>
      </c>
      <c r="W12" s="6">
        <v>0</v>
      </c>
      <c r="X12" s="6">
        <v>875928</v>
      </c>
      <c r="Y12" s="6">
        <v>870928</v>
      </c>
      <c r="Z12" s="6">
        <v>0</v>
      </c>
      <c r="AA12" s="6">
        <v>247629</v>
      </c>
      <c r="AB12" s="6">
        <v>247629</v>
      </c>
      <c r="AC12" s="6">
        <v>0</v>
      </c>
      <c r="AD12" s="6">
        <v>373809</v>
      </c>
      <c r="AE12" s="6">
        <v>373809</v>
      </c>
      <c r="AF12" s="6">
        <v>0</v>
      </c>
      <c r="AG12" s="6">
        <v>74088</v>
      </c>
      <c r="AH12" s="6">
        <v>74088</v>
      </c>
      <c r="AI12" s="6">
        <v>0</v>
      </c>
      <c r="AJ12" s="6">
        <v>1921592</v>
      </c>
      <c r="AK12" s="6">
        <v>1921592</v>
      </c>
      <c r="AL12" s="6">
        <v>0</v>
      </c>
      <c r="AM12" s="6">
        <v>0</v>
      </c>
      <c r="AN12" s="6">
        <v>0</v>
      </c>
      <c r="AO12" s="6">
        <v>0</v>
      </c>
      <c r="AP12" s="6">
        <v>364429</v>
      </c>
      <c r="AQ12" s="6">
        <v>364429</v>
      </c>
      <c r="AR12" s="6">
        <v>0</v>
      </c>
      <c r="AS12" s="6">
        <v>33605</v>
      </c>
      <c r="AT12" s="6">
        <v>33605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100204</v>
      </c>
      <c r="BF12" s="6">
        <v>100204</v>
      </c>
      <c r="BG12" s="6">
        <v>0</v>
      </c>
      <c r="BH12" s="6">
        <v>119967281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140960748</v>
      </c>
      <c r="BV12" s="6">
        <v>12547389</v>
      </c>
      <c r="BW12" s="6">
        <v>0</v>
      </c>
    </row>
    <row r="13" spans="1:75" s="7" customFormat="1" ht="12.75">
      <c r="A13" s="16" t="s">
        <v>153</v>
      </c>
      <c r="B13" s="16"/>
      <c r="C13" s="17">
        <v>234915416.04</v>
      </c>
      <c r="D13" s="17">
        <v>4232847</v>
      </c>
      <c r="E13" s="17">
        <v>0</v>
      </c>
      <c r="F13" s="17">
        <v>102679</v>
      </c>
      <c r="G13" s="17">
        <v>0</v>
      </c>
      <c r="H13" s="17">
        <v>0</v>
      </c>
      <c r="I13" s="17">
        <v>100193831.88</v>
      </c>
      <c r="J13" s="17">
        <v>2264366</v>
      </c>
      <c r="K13" s="17">
        <v>0</v>
      </c>
      <c r="L13" s="17">
        <v>111547486.73</v>
      </c>
      <c r="M13" s="17">
        <v>1441249</v>
      </c>
      <c r="N13" s="17">
        <v>0</v>
      </c>
      <c r="O13" s="17">
        <v>41793354.59</v>
      </c>
      <c r="P13" s="17">
        <v>320349</v>
      </c>
      <c r="Q13" s="17">
        <v>0</v>
      </c>
      <c r="R13" s="17">
        <v>24340158.26</v>
      </c>
      <c r="S13" s="17">
        <v>302294</v>
      </c>
      <c r="T13" s="17">
        <v>0</v>
      </c>
      <c r="U13" s="17">
        <v>4087291</v>
      </c>
      <c r="V13" s="17">
        <v>0</v>
      </c>
      <c r="W13" s="17">
        <v>0</v>
      </c>
      <c r="X13" s="17">
        <v>23564929.95</v>
      </c>
      <c r="Y13" s="17">
        <v>870928</v>
      </c>
      <c r="Z13" s="17">
        <v>0</v>
      </c>
      <c r="AA13" s="17">
        <v>208880982.32</v>
      </c>
      <c r="AB13" s="17">
        <v>247629</v>
      </c>
      <c r="AC13" s="17">
        <v>0</v>
      </c>
      <c r="AD13" s="17">
        <v>62584052.72</v>
      </c>
      <c r="AE13" s="17">
        <v>373809</v>
      </c>
      <c r="AF13" s="17">
        <v>0</v>
      </c>
      <c r="AG13" s="17">
        <v>1532420.18</v>
      </c>
      <c r="AH13" s="17">
        <v>74088</v>
      </c>
      <c r="AI13" s="17">
        <v>0</v>
      </c>
      <c r="AJ13" s="17">
        <v>188028868.82</v>
      </c>
      <c r="AK13" s="17">
        <v>1921592</v>
      </c>
      <c r="AL13" s="17">
        <v>0</v>
      </c>
      <c r="AM13" s="17">
        <v>0</v>
      </c>
      <c r="AN13" s="17">
        <v>0</v>
      </c>
      <c r="AO13" s="17">
        <v>0</v>
      </c>
      <c r="AP13" s="17">
        <v>13074931.68</v>
      </c>
      <c r="AQ13" s="17">
        <v>364429</v>
      </c>
      <c r="AR13" s="17">
        <v>0</v>
      </c>
      <c r="AS13" s="17">
        <v>4262184.69</v>
      </c>
      <c r="AT13" s="17">
        <v>33605</v>
      </c>
      <c r="AU13" s="17">
        <v>0</v>
      </c>
      <c r="AV13" s="17">
        <v>0</v>
      </c>
      <c r="AW13" s="17">
        <v>0</v>
      </c>
      <c r="AX13" s="17">
        <v>0</v>
      </c>
      <c r="AY13" s="17">
        <v>510954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2186270.17</v>
      </c>
      <c r="BF13" s="17">
        <v>100204</v>
      </c>
      <c r="BG13" s="17">
        <v>0</v>
      </c>
      <c r="BH13" s="17">
        <v>119967281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1141573093.03</v>
      </c>
      <c r="BV13" s="17">
        <v>12547389</v>
      </c>
      <c r="BW13" s="17">
        <v>0</v>
      </c>
    </row>
    <row r="14" spans="1:75" s="7" customFormat="1" ht="12.75">
      <c r="A14" s="14" t="s">
        <v>154</v>
      </c>
      <c r="B14" s="14" t="s">
        <v>155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</row>
    <row r="15" spans="1:75" s="7" customFormat="1" ht="12.75">
      <c r="A15" s="14" t="s">
        <v>154</v>
      </c>
      <c r="B15" s="14" t="s">
        <v>156</v>
      </c>
      <c r="C15" s="6">
        <v>5229283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200000</v>
      </c>
      <c r="J15" s="6">
        <v>0</v>
      </c>
      <c r="K15" s="6">
        <v>0</v>
      </c>
      <c r="L15" s="6">
        <v>6120000</v>
      </c>
      <c r="M15" s="6">
        <v>0</v>
      </c>
      <c r="N15" s="6">
        <v>0</v>
      </c>
      <c r="O15" s="6">
        <v>800000</v>
      </c>
      <c r="P15" s="6">
        <v>0</v>
      </c>
      <c r="Q15" s="6">
        <v>0</v>
      </c>
      <c r="R15" s="6">
        <v>1400000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6410000</v>
      </c>
      <c r="Y15" s="6">
        <v>0</v>
      </c>
      <c r="Z15" s="6">
        <v>0</v>
      </c>
      <c r="AA15" s="6">
        <v>6853627.46</v>
      </c>
      <c r="AB15" s="6">
        <v>0</v>
      </c>
      <c r="AC15" s="6">
        <v>0</v>
      </c>
      <c r="AD15" s="6">
        <v>265636740.83</v>
      </c>
      <c r="AE15" s="6">
        <v>0</v>
      </c>
      <c r="AF15" s="6">
        <v>0</v>
      </c>
      <c r="AG15" s="6">
        <v>106100</v>
      </c>
      <c r="AH15" s="6">
        <v>0</v>
      </c>
      <c r="AI15" s="6">
        <v>0</v>
      </c>
      <c r="AJ15" s="6">
        <v>942000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1539000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295236751.29</v>
      </c>
      <c r="BV15" s="6">
        <v>0</v>
      </c>
      <c r="BW15" s="6">
        <v>0</v>
      </c>
    </row>
    <row r="16" spans="1:75" s="7" customFormat="1" ht="12.75">
      <c r="A16" s="14" t="s">
        <v>154</v>
      </c>
      <c r="B16" s="14" t="s">
        <v>157</v>
      </c>
      <c r="C16" s="6">
        <v>2750000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700000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540000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65701915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69691915</v>
      </c>
      <c r="BV16" s="6">
        <v>0</v>
      </c>
      <c r="BW16" s="6">
        <v>0</v>
      </c>
    </row>
    <row r="17" spans="1:75" s="7" customFormat="1" ht="12.75">
      <c r="A17" s="14" t="s">
        <v>154</v>
      </c>
      <c r="B17" s="14" t="s">
        <v>158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</row>
    <row r="18" spans="1:75" s="7" customFormat="1" ht="12.75">
      <c r="A18" s="14" t="s">
        <v>154</v>
      </c>
      <c r="B18" s="14" t="s">
        <v>159</v>
      </c>
      <c r="C18" s="6">
        <v>1100000</v>
      </c>
      <c r="D18" s="6">
        <v>1100000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78300</v>
      </c>
      <c r="AH18" s="6">
        <v>78300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1178300</v>
      </c>
      <c r="BV18" s="6">
        <v>1178300</v>
      </c>
      <c r="BW18" s="6">
        <v>0</v>
      </c>
    </row>
    <row r="19" spans="1:75" s="7" customFormat="1" ht="12.75">
      <c r="A19" s="16" t="s">
        <v>160</v>
      </c>
      <c r="B19" s="16"/>
      <c r="C19" s="17">
        <v>9079283</v>
      </c>
      <c r="D19" s="17">
        <v>1100000</v>
      </c>
      <c r="E19" s="17">
        <v>0</v>
      </c>
      <c r="F19" s="17">
        <v>0</v>
      </c>
      <c r="G19" s="17">
        <v>0</v>
      </c>
      <c r="H19" s="17">
        <v>0</v>
      </c>
      <c r="I19" s="17">
        <v>900000</v>
      </c>
      <c r="J19" s="17">
        <v>0</v>
      </c>
      <c r="K19" s="17">
        <v>0</v>
      </c>
      <c r="L19" s="17">
        <v>6120000</v>
      </c>
      <c r="M19" s="17">
        <v>0</v>
      </c>
      <c r="N19" s="17">
        <v>0</v>
      </c>
      <c r="O19" s="17">
        <v>1340000</v>
      </c>
      <c r="P19" s="17">
        <v>0</v>
      </c>
      <c r="Q19" s="17">
        <v>0</v>
      </c>
      <c r="R19" s="17">
        <v>1400000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6410000</v>
      </c>
      <c r="Y19" s="17">
        <v>0</v>
      </c>
      <c r="Z19" s="17">
        <v>0</v>
      </c>
      <c r="AA19" s="17">
        <v>6853627.46</v>
      </c>
      <c r="AB19" s="17">
        <v>0</v>
      </c>
      <c r="AC19" s="17">
        <v>0</v>
      </c>
      <c r="AD19" s="17">
        <v>331338655.83</v>
      </c>
      <c r="AE19" s="17">
        <v>0</v>
      </c>
      <c r="AF19" s="17">
        <v>0</v>
      </c>
      <c r="AG19" s="17">
        <v>184400</v>
      </c>
      <c r="AH19" s="17">
        <v>78300</v>
      </c>
      <c r="AI19" s="17">
        <v>0</v>
      </c>
      <c r="AJ19" s="17">
        <v>942000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1539000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366106966.29</v>
      </c>
      <c r="BV19" s="17">
        <v>1178300</v>
      </c>
      <c r="BW19" s="17">
        <v>0</v>
      </c>
    </row>
    <row r="20" spans="1:75" s="7" customFormat="1" ht="12.75">
      <c r="A20" s="14" t="s">
        <v>161</v>
      </c>
      <c r="B20" s="14" t="s">
        <v>162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</row>
    <row r="21" spans="1:75" s="7" customFormat="1" ht="12.75">
      <c r="A21" s="14" t="s">
        <v>161</v>
      </c>
      <c r="B21" s="14" t="s">
        <v>163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</row>
    <row r="22" spans="1:75" s="7" customFormat="1" ht="12.75">
      <c r="A22" s="14" t="s">
        <v>161</v>
      </c>
      <c r="B22" s="14" t="s">
        <v>164</v>
      </c>
      <c r="C22" s="6">
        <v>150000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150000</v>
      </c>
      <c r="BV22" s="6">
        <v>0</v>
      </c>
      <c r="BW22" s="6">
        <v>0</v>
      </c>
    </row>
    <row r="23" spans="1:75" s="7" customFormat="1" ht="12.75">
      <c r="A23" s="14" t="s">
        <v>161</v>
      </c>
      <c r="B23" s="14" t="s">
        <v>165</v>
      </c>
      <c r="C23" s="6">
        <v>29440000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29440000</v>
      </c>
      <c r="BV23" s="6">
        <v>0</v>
      </c>
      <c r="BW23" s="6">
        <v>0</v>
      </c>
    </row>
    <row r="24" spans="1:75" s="7" customFormat="1" ht="12.75">
      <c r="A24" s="16" t="s">
        <v>166</v>
      </c>
      <c r="B24" s="16"/>
      <c r="C24" s="17">
        <v>29590000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29590000</v>
      </c>
      <c r="BV24" s="17">
        <v>0</v>
      </c>
      <c r="BW24" s="17">
        <v>0</v>
      </c>
    </row>
    <row r="25" spans="1:75" s="7" customFormat="1" ht="12.75">
      <c r="A25" s="14" t="s">
        <v>167</v>
      </c>
      <c r="B25" s="14" t="s">
        <v>168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31849221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31849221</v>
      </c>
      <c r="BV25" s="6">
        <v>0</v>
      </c>
      <c r="BW25" s="6">
        <v>0</v>
      </c>
    </row>
    <row r="26" spans="1:75" s="7" customFormat="1" ht="12.75">
      <c r="A26" s="14" t="s">
        <v>167</v>
      </c>
      <c r="B26" s="14" t="s">
        <v>169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</row>
    <row r="27" spans="1:75" s="7" customFormat="1" ht="12.75">
      <c r="A27" s="14" t="s">
        <v>167</v>
      </c>
      <c r="B27" s="14" t="s">
        <v>170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102635718.25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102635718.25</v>
      </c>
      <c r="BV27" s="6">
        <v>0</v>
      </c>
      <c r="BW27" s="6">
        <v>0</v>
      </c>
    </row>
    <row r="28" spans="1:75" s="7" customFormat="1" ht="12.75">
      <c r="A28" s="14" t="s">
        <v>167</v>
      </c>
      <c r="B28" s="14" t="s">
        <v>171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</row>
    <row r="29" spans="1:75" s="7" customFormat="1" ht="12.75">
      <c r="A29" s="14" t="s">
        <v>167</v>
      </c>
      <c r="B29" s="14" t="s">
        <v>172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594089459.39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594089459.39</v>
      </c>
      <c r="BV29" s="6">
        <v>0</v>
      </c>
      <c r="BW29" s="6">
        <v>0</v>
      </c>
    </row>
    <row r="30" spans="1:75" s="7" customFormat="1" ht="12.75">
      <c r="A30" s="16" t="s">
        <v>173</v>
      </c>
      <c r="B30" s="16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594089459.39</v>
      </c>
      <c r="BI30" s="17">
        <v>0</v>
      </c>
      <c r="BJ30" s="17">
        <v>0</v>
      </c>
      <c r="BK30" s="17">
        <v>134484939.25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728574398.64</v>
      </c>
      <c r="BV30" s="17">
        <v>0</v>
      </c>
      <c r="BW30" s="17">
        <v>0</v>
      </c>
    </row>
    <row r="31" spans="1:75" s="7" customFormat="1" ht="12.75">
      <c r="A31" s="14" t="s">
        <v>174</v>
      </c>
      <c r="B31" s="14" t="s">
        <v>175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1500000000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1500000000</v>
      </c>
      <c r="BV31" s="6">
        <v>0</v>
      </c>
      <c r="BW31" s="6">
        <v>0</v>
      </c>
    </row>
    <row r="32" spans="1:75" s="7" customFormat="1" ht="12.75">
      <c r="A32" s="16" t="s">
        <v>176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1500000000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1500000000</v>
      </c>
      <c r="BV32" s="17">
        <v>0</v>
      </c>
      <c r="BW32" s="17">
        <v>0</v>
      </c>
    </row>
    <row r="33" spans="1:75" s="7" customFormat="1" ht="12.75">
      <c r="A33" s="14" t="s">
        <v>177</v>
      </c>
      <c r="B33" s="14" t="s">
        <v>178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</row>
    <row r="34" spans="1:75" s="7" customFormat="1" ht="12.75">
      <c r="A34" s="16" t="s">
        <v>179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</row>
    <row r="35" spans="1:75" s="7" customFormat="1" ht="12.75">
      <c r="A35" s="14" t="s">
        <v>180</v>
      </c>
      <c r="B35" s="14" t="s">
        <v>181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495834000</v>
      </c>
      <c r="BR35" s="6">
        <v>0</v>
      </c>
      <c r="BS35" s="6">
        <v>0</v>
      </c>
      <c r="BT35" s="6">
        <v>0</v>
      </c>
      <c r="BU35" s="6">
        <v>495834000</v>
      </c>
      <c r="BV35" s="6">
        <v>0</v>
      </c>
      <c r="BW35" s="6">
        <v>0</v>
      </c>
    </row>
    <row r="36" spans="1:75" s="7" customFormat="1" ht="12.75">
      <c r="A36" s="14" t="s">
        <v>180</v>
      </c>
      <c r="B36" s="14" t="s">
        <v>182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11140350</v>
      </c>
      <c r="BR36" s="6">
        <v>0</v>
      </c>
      <c r="BS36" s="6">
        <v>0</v>
      </c>
      <c r="BT36" s="6">
        <v>0</v>
      </c>
      <c r="BU36" s="6">
        <v>11140350</v>
      </c>
      <c r="BV36" s="6">
        <v>0</v>
      </c>
      <c r="BW36" s="6">
        <v>0</v>
      </c>
    </row>
    <row r="37" spans="1:75" s="7" customFormat="1" ht="12.75">
      <c r="A37" s="16" t="s">
        <v>183</v>
      </c>
      <c r="B37" s="16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506974350</v>
      </c>
      <c r="BR37" s="17">
        <v>0</v>
      </c>
      <c r="BS37" s="17">
        <v>0</v>
      </c>
      <c r="BT37" s="17">
        <v>0</v>
      </c>
      <c r="BU37" s="17">
        <v>506974350</v>
      </c>
      <c r="BV37" s="17">
        <v>0</v>
      </c>
      <c r="BW37" s="17">
        <v>0</v>
      </c>
    </row>
    <row r="38" spans="1:75" s="7" customFormat="1" ht="12.75">
      <c r="A38" s="16" t="s">
        <v>65</v>
      </c>
      <c r="B38" s="16"/>
      <c r="C38" s="17">
        <v>273584699.04</v>
      </c>
      <c r="D38" s="17">
        <v>5332847</v>
      </c>
      <c r="E38" s="17">
        <v>0</v>
      </c>
      <c r="F38" s="17">
        <v>102679</v>
      </c>
      <c r="G38" s="17">
        <v>0</v>
      </c>
      <c r="H38" s="17">
        <v>0</v>
      </c>
      <c r="I38" s="17">
        <v>101093831.88</v>
      </c>
      <c r="J38" s="17">
        <v>2264366</v>
      </c>
      <c r="K38" s="17">
        <v>0</v>
      </c>
      <c r="L38" s="17">
        <v>117667486.73</v>
      </c>
      <c r="M38" s="17">
        <v>1441249</v>
      </c>
      <c r="N38" s="17">
        <v>0</v>
      </c>
      <c r="O38" s="17">
        <v>43133354.59</v>
      </c>
      <c r="P38" s="17">
        <v>320349</v>
      </c>
      <c r="Q38" s="17">
        <v>0</v>
      </c>
      <c r="R38" s="17">
        <v>25740158.26</v>
      </c>
      <c r="S38" s="17">
        <v>302294</v>
      </c>
      <c r="T38" s="17">
        <v>0</v>
      </c>
      <c r="U38" s="17">
        <v>4087291</v>
      </c>
      <c r="V38" s="17">
        <v>0</v>
      </c>
      <c r="W38" s="17">
        <v>0</v>
      </c>
      <c r="X38" s="17">
        <v>29974929.95</v>
      </c>
      <c r="Y38" s="17">
        <v>870928</v>
      </c>
      <c r="Z38" s="17">
        <v>0</v>
      </c>
      <c r="AA38" s="17">
        <v>215734609.78</v>
      </c>
      <c r="AB38" s="17">
        <v>247629</v>
      </c>
      <c r="AC38" s="17">
        <v>0</v>
      </c>
      <c r="AD38" s="17">
        <v>393922708.55</v>
      </c>
      <c r="AE38" s="17">
        <v>373809</v>
      </c>
      <c r="AF38" s="17">
        <v>0</v>
      </c>
      <c r="AG38" s="17">
        <v>1716820.18</v>
      </c>
      <c r="AH38" s="17">
        <v>152388</v>
      </c>
      <c r="AI38" s="17">
        <v>0</v>
      </c>
      <c r="AJ38" s="17">
        <v>188970868.82</v>
      </c>
      <c r="AK38" s="17">
        <v>1921592</v>
      </c>
      <c r="AL38" s="17">
        <v>0</v>
      </c>
      <c r="AM38" s="17">
        <v>0</v>
      </c>
      <c r="AN38" s="17">
        <v>0</v>
      </c>
      <c r="AO38" s="17">
        <v>0</v>
      </c>
      <c r="AP38" s="17">
        <v>14613931.68</v>
      </c>
      <c r="AQ38" s="17">
        <v>364429</v>
      </c>
      <c r="AR38" s="17">
        <v>0</v>
      </c>
      <c r="AS38" s="17">
        <v>4262184.69</v>
      </c>
      <c r="AT38" s="17">
        <v>33605</v>
      </c>
      <c r="AU38" s="17">
        <v>0</v>
      </c>
      <c r="AV38" s="17">
        <v>0</v>
      </c>
      <c r="AW38" s="17">
        <v>0</v>
      </c>
      <c r="AX38" s="17">
        <v>0</v>
      </c>
      <c r="AY38" s="17">
        <v>510954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2186270.17</v>
      </c>
      <c r="BF38" s="17">
        <v>100204</v>
      </c>
      <c r="BG38" s="17">
        <v>0</v>
      </c>
      <c r="BH38" s="17">
        <v>714056740.39</v>
      </c>
      <c r="BI38" s="17">
        <v>0</v>
      </c>
      <c r="BJ38" s="17">
        <v>0</v>
      </c>
      <c r="BK38" s="17">
        <v>134484939.25</v>
      </c>
      <c r="BL38" s="17">
        <v>0</v>
      </c>
      <c r="BM38" s="17">
        <v>0</v>
      </c>
      <c r="BN38" s="17">
        <v>1500000000</v>
      </c>
      <c r="BO38" s="17">
        <v>0</v>
      </c>
      <c r="BP38" s="17">
        <v>0</v>
      </c>
      <c r="BQ38" s="17">
        <v>506974350</v>
      </c>
      <c r="BR38" s="17">
        <v>0</v>
      </c>
      <c r="BS38" s="17">
        <v>0</v>
      </c>
      <c r="BT38" s="17"/>
      <c r="BU38" s="17">
        <f>4272818807.96</f>
        <v>4272818807.96</v>
      </c>
      <c r="BV38" s="17">
        <v>13725689</v>
      </c>
      <c r="BW38" s="17">
        <v>0</v>
      </c>
    </row>
    <row r="39" spans="1:75" s="7" customFormat="1" ht="12.75">
      <c r="A39" s="16" t="s">
        <v>184</v>
      </c>
      <c r="B39" s="16"/>
      <c r="C39" s="17">
        <v>273584699.04</v>
      </c>
      <c r="D39" s="17">
        <v>5332847</v>
      </c>
      <c r="E39" s="17">
        <v>0</v>
      </c>
      <c r="F39" s="17">
        <v>102679</v>
      </c>
      <c r="G39" s="17">
        <v>0</v>
      </c>
      <c r="H39" s="17">
        <v>0</v>
      </c>
      <c r="I39" s="17">
        <v>101093831.88</v>
      </c>
      <c r="J39" s="17">
        <v>2264366</v>
      </c>
      <c r="K39" s="17">
        <v>0</v>
      </c>
      <c r="L39" s="17">
        <v>117667486.73</v>
      </c>
      <c r="M39" s="17">
        <v>1441249</v>
      </c>
      <c r="N39" s="17">
        <v>0</v>
      </c>
      <c r="O39" s="17">
        <v>43133354.59</v>
      </c>
      <c r="P39" s="17">
        <v>320349</v>
      </c>
      <c r="Q39" s="17">
        <v>0</v>
      </c>
      <c r="R39" s="17">
        <v>25740158.26</v>
      </c>
      <c r="S39" s="17">
        <v>302294</v>
      </c>
      <c r="T39" s="17">
        <v>0</v>
      </c>
      <c r="U39" s="17">
        <v>4087291</v>
      </c>
      <c r="V39" s="17">
        <v>0</v>
      </c>
      <c r="W39" s="17">
        <v>0</v>
      </c>
      <c r="X39" s="17">
        <v>29974929.95</v>
      </c>
      <c r="Y39" s="17">
        <v>870928</v>
      </c>
      <c r="Z39" s="17">
        <v>0</v>
      </c>
      <c r="AA39" s="17">
        <v>215734609.78</v>
      </c>
      <c r="AB39" s="17">
        <v>247629</v>
      </c>
      <c r="AC39" s="17">
        <v>0</v>
      </c>
      <c r="AD39" s="17">
        <v>393922708.55</v>
      </c>
      <c r="AE39" s="17">
        <v>373809</v>
      </c>
      <c r="AF39" s="17">
        <v>0</v>
      </c>
      <c r="AG39" s="17">
        <v>1716820.18</v>
      </c>
      <c r="AH39" s="17">
        <v>152388</v>
      </c>
      <c r="AI39" s="17">
        <v>0</v>
      </c>
      <c r="AJ39" s="17">
        <v>188970868.82</v>
      </c>
      <c r="AK39" s="17">
        <v>1921592</v>
      </c>
      <c r="AL39" s="17">
        <v>0</v>
      </c>
      <c r="AM39" s="17">
        <v>0</v>
      </c>
      <c r="AN39" s="17">
        <v>0</v>
      </c>
      <c r="AO39" s="17">
        <v>0</v>
      </c>
      <c r="AP39" s="17">
        <v>14613931.68</v>
      </c>
      <c r="AQ39" s="17">
        <v>364429</v>
      </c>
      <c r="AR39" s="17">
        <v>0</v>
      </c>
      <c r="AS39" s="17">
        <v>4262184.69</v>
      </c>
      <c r="AT39" s="17">
        <v>33605</v>
      </c>
      <c r="AU39" s="17">
        <v>0</v>
      </c>
      <c r="AV39" s="17">
        <v>0</v>
      </c>
      <c r="AW39" s="17">
        <v>0</v>
      </c>
      <c r="AX39" s="17">
        <v>0</v>
      </c>
      <c r="AY39" s="17">
        <v>510954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2186270.17</v>
      </c>
      <c r="BF39" s="17">
        <v>100204</v>
      </c>
      <c r="BG39" s="17">
        <v>0</v>
      </c>
      <c r="BH39" s="17">
        <v>714056740.39</v>
      </c>
      <c r="BI39" s="17">
        <v>0</v>
      </c>
      <c r="BJ39" s="17">
        <v>0</v>
      </c>
      <c r="BK39" s="17">
        <v>134484939.25</v>
      </c>
      <c r="BL39" s="17">
        <v>0</v>
      </c>
      <c r="BM39" s="17">
        <v>0</v>
      </c>
      <c r="BN39" s="17">
        <v>1500000000</v>
      </c>
      <c r="BO39" s="17">
        <v>0</v>
      </c>
      <c r="BP39" s="17">
        <v>0</v>
      </c>
      <c r="BQ39" s="17">
        <v>506974350</v>
      </c>
      <c r="BR39" s="17">
        <v>0</v>
      </c>
      <c r="BS39" s="17">
        <v>0</v>
      </c>
      <c r="BT39" s="17">
        <v>0</v>
      </c>
      <c r="BU39" s="17">
        <f>BU38+BU2</f>
        <v>4311220334.4</v>
      </c>
      <c r="BV39" s="17">
        <v>13725689</v>
      </c>
      <c r="BW39" s="17">
        <v>0</v>
      </c>
    </row>
  </sheetData>
  <sheetProtection selectLockedCells="1" selectUnlockedCells="1"/>
  <printOptions/>
  <pageMargins left="0.7875" right="0.7875" top="1.6534722222222222" bottom="1.0631944444444446" header="0.7875" footer="0.7875"/>
  <pageSetup horizontalDpi="300" verticalDpi="300" orientation="landscape" paperSize="8" scale="71"/>
  <headerFooter alignWithMargins="0">
    <oddHeader>&amp;LCittà di Torino&amp;C&amp;"Times New Roman,Normale"&amp;12Prospetto di cui all'articolo 8, comma 1, del Decreto Legge 24 aprile 2014, n. 66
ALLEGATO 1&amp;RBilancio di previsione 2021-2022-2023
Spesa 2022</oddHeader>
    <oddFooter>&amp;C&amp;"Times New Roman,Normale"&amp;12&amp;P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39"/>
  <sheetViews>
    <sheetView workbookViewId="0" topLeftCell="A1">
      <pane xSplit="2" ySplit="1" topLeftCell="BR25" activePane="bottomRight" state="frozen"/>
      <selection pane="topLeft" activeCell="A1" sqref="A1"/>
      <selection pane="topRight" activeCell="BR1" sqref="BR1"/>
      <selection pane="bottomLeft" activeCell="A25" sqref="A25"/>
      <selection pane="bottomRight" activeCell="BU40" sqref="BU40"/>
    </sheetView>
  </sheetViews>
  <sheetFormatPr defaultColWidth="9.140625" defaultRowHeight="12.75"/>
  <cols>
    <col min="1" max="1" width="38.140625" style="11" customWidth="1"/>
    <col min="2" max="2" width="43.8515625" style="11" customWidth="1"/>
    <col min="3" max="75" width="20.421875" style="0" customWidth="1"/>
  </cols>
  <sheetData>
    <row r="1" spans="1:75" s="3" customFormat="1" ht="12.75">
      <c r="A1" s="2" t="s">
        <v>0</v>
      </c>
      <c r="B1" s="2" t="s">
        <v>67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 t="s">
        <v>110</v>
      </c>
      <c r="AT1" s="2" t="s">
        <v>111</v>
      </c>
      <c r="AU1" s="2" t="s">
        <v>112</v>
      </c>
      <c r="AV1" s="2" t="s">
        <v>113</v>
      </c>
      <c r="AW1" s="2" t="s">
        <v>114</v>
      </c>
      <c r="AX1" s="2" t="s">
        <v>115</v>
      </c>
      <c r="AY1" s="2" t="s">
        <v>116</v>
      </c>
      <c r="AZ1" s="2" t="s">
        <v>117</v>
      </c>
      <c r="BA1" s="2" t="s">
        <v>118</v>
      </c>
      <c r="BB1" s="2" t="s">
        <v>119</v>
      </c>
      <c r="BC1" s="2" t="s">
        <v>120</v>
      </c>
      <c r="BD1" s="2" t="s">
        <v>121</v>
      </c>
      <c r="BE1" s="2" t="s">
        <v>122</v>
      </c>
      <c r="BF1" s="2" t="s">
        <v>123</v>
      </c>
      <c r="BG1" s="2" t="s">
        <v>124</v>
      </c>
      <c r="BH1" s="2" t="s">
        <v>125</v>
      </c>
      <c r="BI1" s="2" t="s">
        <v>126</v>
      </c>
      <c r="BJ1" s="2" t="s">
        <v>127</v>
      </c>
      <c r="BK1" s="2" t="s">
        <v>128</v>
      </c>
      <c r="BL1" s="2" t="s">
        <v>129</v>
      </c>
      <c r="BM1" s="2" t="s">
        <v>130</v>
      </c>
      <c r="BN1" s="2" t="s">
        <v>131</v>
      </c>
      <c r="BO1" s="2" t="s">
        <v>132</v>
      </c>
      <c r="BP1" s="2" t="s">
        <v>133</v>
      </c>
      <c r="BQ1" s="2" t="s">
        <v>134</v>
      </c>
      <c r="BR1" s="2" t="s">
        <v>135</v>
      </c>
      <c r="BS1" s="2" t="s">
        <v>136</v>
      </c>
      <c r="BT1" s="2" t="s">
        <v>137</v>
      </c>
      <c r="BU1" s="2" t="s">
        <v>138</v>
      </c>
      <c r="BV1" s="2" t="s">
        <v>139</v>
      </c>
      <c r="BW1" s="2" t="s">
        <v>140</v>
      </c>
    </row>
    <row r="2" spans="1:75" s="7" customFormat="1" ht="12.75">
      <c r="A2" s="13" t="s">
        <v>141</v>
      </c>
      <c r="B2" s="14"/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38738350.47</v>
      </c>
      <c r="BU2" s="6">
        <f>BT2</f>
        <v>38738350.47</v>
      </c>
      <c r="BV2" s="6">
        <v>0</v>
      </c>
      <c r="BW2" s="6">
        <v>0</v>
      </c>
    </row>
    <row r="3" spans="1:75" s="7" customFormat="1" ht="12.75">
      <c r="A3" s="14" t="s">
        <v>142</v>
      </c>
      <c r="B3" s="14" t="s">
        <v>143</v>
      </c>
      <c r="C3" s="6">
        <v>99926805</v>
      </c>
      <c r="D3" s="6">
        <v>0</v>
      </c>
      <c r="E3" s="6">
        <v>0</v>
      </c>
      <c r="F3" s="6">
        <v>12287</v>
      </c>
      <c r="G3" s="6">
        <v>0</v>
      </c>
      <c r="H3" s="6">
        <v>0</v>
      </c>
      <c r="I3" s="6">
        <v>79096735</v>
      </c>
      <c r="J3" s="6">
        <v>0</v>
      </c>
      <c r="K3" s="6">
        <v>0</v>
      </c>
      <c r="L3" s="6">
        <v>40384799</v>
      </c>
      <c r="M3" s="6">
        <v>0</v>
      </c>
      <c r="N3" s="6">
        <v>0</v>
      </c>
      <c r="O3" s="6">
        <v>12064233</v>
      </c>
      <c r="P3" s="6">
        <v>0</v>
      </c>
      <c r="Q3" s="6">
        <v>0</v>
      </c>
      <c r="R3" s="6">
        <v>6677176</v>
      </c>
      <c r="S3" s="6">
        <v>0</v>
      </c>
      <c r="T3" s="6">
        <v>0</v>
      </c>
      <c r="U3" s="6">
        <v>55699</v>
      </c>
      <c r="V3" s="6">
        <v>0</v>
      </c>
      <c r="W3" s="6">
        <v>0</v>
      </c>
      <c r="X3" s="6">
        <v>10891220</v>
      </c>
      <c r="Y3" s="6">
        <v>0</v>
      </c>
      <c r="Z3" s="6">
        <v>0</v>
      </c>
      <c r="AA3" s="6">
        <v>5319506</v>
      </c>
      <c r="AB3" s="6">
        <v>0</v>
      </c>
      <c r="AC3" s="6">
        <v>0</v>
      </c>
      <c r="AD3" s="6">
        <v>6944279</v>
      </c>
      <c r="AE3" s="6">
        <v>0</v>
      </c>
      <c r="AF3" s="6">
        <v>0</v>
      </c>
      <c r="AG3" s="6">
        <v>736963</v>
      </c>
      <c r="AH3" s="6">
        <v>0</v>
      </c>
      <c r="AI3" s="6">
        <v>0</v>
      </c>
      <c r="AJ3" s="6">
        <v>60269479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6371803</v>
      </c>
      <c r="AQ3" s="6">
        <v>0</v>
      </c>
      <c r="AR3" s="6">
        <v>0</v>
      </c>
      <c r="AS3" s="6">
        <v>1049748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820900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330621632</v>
      </c>
      <c r="BV3" s="6">
        <v>0</v>
      </c>
      <c r="BW3" s="6">
        <v>0</v>
      </c>
    </row>
    <row r="4" spans="1:75" s="7" customFormat="1" ht="12.75">
      <c r="A4" s="14" t="s">
        <v>142</v>
      </c>
      <c r="B4" s="14" t="s">
        <v>144</v>
      </c>
      <c r="C4" s="6">
        <v>6977998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4928788</v>
      </c>
      <c r="J4" s="6">
        <v>0</v>
      </c>
      <c r="K4" s="6">
        <v>0</v>
      </c>
      <c r="L4" s="6">
        <v>2227913</v>
      </c>
      <c r="M4" s="6">
        <v>0</v>
      </c>
      <c r="N4" s="6">
        <v>0</v>
      </c>
      <c r="O4" s="6">
        <v>784262</v>
      </c>
      <c r="P4" s="6">
        <v>0</v>
      </c>
      <c r="Q4" s="6">
        <v>0</v>
      </c>
      <c r="R4" s="6">
        <v>205397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713511</v>
      </c>
      <c r="Y4" s="6">
        <v>0</v>
      </c>
      <c r="Z4" s="6">
        <v>0</v>
      </c>
      <c r="AA4" s="6">
        <v>342122</v>
      </c>
      <c r="AB4" s="6">
        <v>0</v>
      </c>
      <c r="AC4" s="6">
        <v>0</v>
      </c>
      <c r="AD4" s="6">
        <v>453900</v>
      </c>
      <c r="AE4" s="6">
        <v>0</v>
      </c>
      <c r="AF4" s="6">
        <v>0</v>
      </c>
      <c r="AG4" s="6">
        <v>46794</v>
      </c>
      <c r="AH4" s="6">
        <v>0</v>
      </c>
      <c r="AI4" s="6">
        <v>0</v>
      </c>
      <c r="AJ4" s="6">
        <v>2296461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419554</v>
      </c>
      <c r="AQ4" s="6">
        <v>0</v>
      </c>
      <c r="AR4" s="6">
        <v>0</v>
      </c>
      <c r="AS4" s="6">
        <v>67646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53632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19517978</v>
      </c>
      <c r="BV4" s="6">
        <v>0</v>
      </c>
      <c r="BW4" s="6">
        <v>0</v>
      </c>
    </row>
    <row r="5" spans="1:75" s="7" customFormat="1" ht="12.75">
      <c r="A5" s="14" t="s">
        <v>142</v>
      </c>
      <c r="B5" s="14" t="s">
        <v>145</v>
      </c>
      <c r="C5" s="6">
        <v>52949664.24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11764523.88</v>
      </c>
      <c r="J5" s="6">
        <v>0</v>
      </c>
      <c r="K5" s="6">
        <v>0</v>
      </c>
      <c r="L5" s="6">
        <v>57223624.26</v>
      </c>
      <c r="M5" s="6">
        <v>0</v>
      </c>
      <c r="N5" s="6">
        <v>0</v>
      </c>
      <c r="O5" s="6">
        <v>4261744.06</v>
      </c>
      <c r="P5" s="6">
        <v>0</v>
      </c>
      <c r="Q5" s="6">
        <v>0</v>
      </c>
      <c r="R5" s="6">
        <v>11474131.78</v>
      </c>
      <c r="S5" s="6">
        <v>0</v>
      </c>
      <c r="T5" s="6">
        <v>0</v>
      </c>
      <c r="U5" s="6">
        <v>1231167</v>
      </c>
      <c r="V5" s="6">
        <v>0</v>
      </c>
      <c r="W5" s="6">
        <v>0</v>
      </c>
      <c r="X5" s="6">
        <v>1706636.95</v>
      </c>
      <c r="Y5" s="6">
        <v>0</v>
      </c>
      <c r="Z5" s="6">
        <v>0</v>
      </c>
      <c r="AA5" s="6">
        <v>199211006.39</v>
      </c>
      <c r="AB5" s="6">
        <v>0</v>
      </c>
      <c r="AC5" s="6">
        <v>0</v>
      </c>
      <c r="AD5" s="6">
        <v>33712627.72</v>
      </c>
      <c r="AE5" s="6">
        <v>0</v>
      </c>
      <c r="AF5" s="6">
        <v>0</v>
      </c>
      <c r="AG5" s="6">
        <v>593922.18</v>
      </c>
      <c r="AH5" s="6">
        <v>0</v>
      </c>
      <c r="AI5" s="6">
        <v>0</v>
      </c>
      <c r="AJ5" s="6">
        <v>80059154.18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2285020.86</v>
      </c>
      <c r="AQ5" s="6">
        <v>0</v>
      </c>
      <c r="AR5" s="6">
        <v>0</v>
      </c>
      <c r="AS5" s="6">
        <v>2466243.03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200400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801119.01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459940985.54</v>
      </c>
      <c r="BV5" s="6">
        <v>0</v>
      </c>
      <c r="BW5" s="6">
        <v>0</v>
      </c>
    </row>
    <row r="6" spans="1:75" s="7" customFormat="1" ht="12.75">
      <c r="A6" s="14" t="s">
        <v>142</v>
      </c>
      <c r="B6" s="14" t="s">
        <v>146</v>
      </c>
      <c r="C6" s="6">
        <v>1834573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72000</v>
      </c>
      <c r="J6" s="6">
        <v>0</v>
      </c>
      <c r="K6" s="6">
        <v>0</v>
      </c>
      <c r="L6" s="6">
        <v>4818259.47</v>
      </c>
      <c r="M6" s="6">
        <v>0</v>
      </c>
      <c r="N6" s="6">
        <v>0</v>
      </c>
      <c r="O6" s="6">
        <v>17354536.53</v>
      </c>
      <c r="P6" s="6">
        <v>0</v>
      </c>
      <c r="Q6" s="6">
        <v>0</v>
      </c>
      <c r="R6" s="6">
        <v>448373.48</v>
      </c>
      <c r="S6" s="6">
        <v>0</v>
      </c>
      <c r="T6" s="6">
        <v>0</v>
      </c>
      <c r="U6" s="6">
        <v>725840</v>
      </c>
      <c r="V6" s="6">
        <v>0</v>
      </c>
      <c r="W6" s="6">
        <v>0</v>
      </c>
      <c r="X6" s="6">
        <v>255000</v>
      </c>
      <c r="Y6" s="6">
        <v>0</v>
      </c>
      <c r="Z6" s="6">
        <v>0</v>
      </c>
      <c r="AA6" s="6">
        <v>104175.93</v>
      </c>
      <c r="AB6" s="6">
        <v>0</v>
      </c>
      <c r="AC6" s="6">
        <v>0</v>
      </c>
      <c r="AD6" s="6">
        <v>2020000</v>
      </c>
      <c r="AE6" s="6">
        <v>0</v>
      </c>
      <c r="AF6" s="6">
        <v>0</v>
      </c>
      <c r="AG6" s="6">
        <v>68000</v>
      </c>
      <c r="AH6" s="6">
        <v>0</v>
      </c>
      <c r="AI6" s="6">
        <v>0</v>
      </c>
      <c r="AJ6" s="6">
        <v>39281231.84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1653310.75</v>
      </c>
      <c r="AQ6" s="6">
        <v>0</v>
      </c>
      <c r="AR6" s="6">
        <v>0</v>
      </c>
      <c r="AS6" s="6">
        <v>618766.66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322500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69576567.66</v>
      </c>
      <c r="BV6" s="6">
        <v>0</v>
      </c>
      <c r="BW6" s="6">
        <v>0</v>
      </c>
    </row>
    <row r="7" spans="1:75" s="7" customFormat="1" ht="12.75">
      <c r="A7" s="14" t="s">
        <v>142</v>
      </c>
      <c r="B7" s="14" t="s">
        <v>147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</row>
    <row r="8" spans="1:75" s="7" customFormat="1" ht="12.75">
      <c r="A8" s="14" t="s">
        <v>142</v>
      </c>
      <c r="B8" s="14" t="s">
        <v>148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</row>
    <row r="9" spans="1:75" s="7" customFormat="1" ht="12.75">
      <c r="A9" s="14" t="s">
        <v>142</v>
      </c>
      <c r="B9" s="14" t="s">
        <v>149</v>
      </c>
      <c r="C9" s="6">
        <v>51256350</v>
      </c>
      <c r="D9" s="6">
        <v>0</v>
      </c>
      <c r="E9" s="6">
        <v>0</v>
      </c>
      <c r="F9" s="6">
        <v>85361</v>
      </c>
      <c r="G9" s="6">
        <v>0</v>
      </c>
      <c r="H9" s="6">
        <v>0</v>
      </c>
      <c r="I9" s="6">
        <v>295296</v>
      </c>
      <c r="J9" s="6">
        <v>0</v>
      </c>
      <c r="K9" s="6">
        <v>0</v>
      </c>
      <c r="L9" s="6">
        <v>4006367</v>
      </c>
      <c r="M9" s="6">
        <v>0</v>
      </c>
      <c r="N9" s="6">
        <v>0</v>
      </c>
      <c r="O9" s="6">
        <v>5953124</v>
      </c>
      <c r="P9" s="6">
        <v>0</v>
      </c>
      <c r="Q9" s="6">
        <v>0</v>
      </c>
      <c r="R9" s="6">
        <v>4354651</v>
      </c>
      <c r="S9" s="6">
        <v>0</v>
      </c>
      <c r="T9" s="6">
        <v>0</v>
      </c>
      <c r="U9" s="6">
        <v>2011581</v>
      </c>
      <c r="V9" s="6">
        <v>0</v>
      </c>
      <c r="W9" s="6">
        <v>0</v>
      </c>
      <c r="X9" s="6">
        <v>717424</v>
      </c>
      <c r="Y9" s="6">
        <v>0</v>
      </c>
      <c r="Z9" s="6">
        <v>0</v>
      </c>
      <c r="AA9" s="6">
        <v>3374240</v>
      </c>
      <c r="AB9" s="6">
        <v>0</v>
      </c>
      <c r="AC9" s="6">
        <v>0</v>
      </c>
      <c r="AD9" s="6">
        <v>18032986</v>
      </c>
      <c r="AE9" s="6">
        <v>0</v>
      </c>
      <c r="AF9" s="6">
        <v>0</v>
      </c>
      <c r="AG9" s="6">
        <v>624</v>
      </c>
      <c r="AH9" s="6">
        <v>0</v>
      </c>
      <c r="AI9" s="6">
        <v>0</v>
      </c>
      <c r="AJ9" s="6">
        <v>3239528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1451091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299130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95077753</v>
      </c>
      <c r="BV9" s="6">
        <v>0</v>
      </c>
      <c r="BW9" s="6">
        <v>0</v>
      </c>
    </row>
    <row r="10" spans="1:75" s="7" customFormat="1" ht="12.75">
      <c r="A10" s="14" t="s">
        <v>142</v>
      </c>
      <c r="B10" s="14" t="s">
        <v>150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</row>
    <row r="11" spans="1:75" s="7" customFormat="1" ht="12.75">
      <c r="A11" s="14" t="s">
        <v>142</v>
      </c>
      <c r="B11" s="14" t="s">
        <v>151</v>
      </c>
      <c r="C11" s="6">
        <v>6147000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66227</v>
      </c>
      <c r="J11" s="6">
        <v>0</v>
      </c>
      <c r="K11" s="6">
        <v>0</v>
      </c>
      <c r="L11" s="6">
        <v>4000</v>
      </c>
      <c r="M11" s="6">
        <v>0</v>
      </c>
      <c r="N11" s="6">
        <v>0</v>
      </c>
      <c r="O11" s="6">
        <v>18000</v>
      </c>
      <c r="P11" s="6">
        <v>0</v>
      </c>
      <c r="Q11" s="6">
        <v>0</v>
      </c>
      <c r="R11" s="6">
        <v>591876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3110000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2037900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179220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12154223</v>
      </c>
      <c r="BV11" s="6">
        <v>0</v>
      </c>
      <c r="BW11" s="6">
        <v>0</v>
      </c>
    </row>
    <row r="12" spans="1:75" s="7" customFormat="1" ht="12.75">
      <c r="A12" s="14" t="s">
        <v>142</v>
      </c>
      <c r="B12" s="14" t="s">
        <v>152</v>
      </c>
      <c r="C12" s="6">
        <v>12569425</v>
      </c>
      <c r="D12" s="6">
        <v>4232847</v>
      </c>
      <c r="E12" s="6">
        <v>0</v>
      </c>
      <c r="F12" s="6">
        <v>0</v>
      </c>
      <c r="G12" s="6">
        <v>0</v>
      </c>
      <c r="H12" s="6">
        <v>0</v>
      </c>
      <c r="I12" s="6">
        <v>2274366</v>
      </c>
      <c r="J12" s="6">
        <v>2264366</v>
      </c>
      <c r="K12" s="6">
        <v>0</v>
      </c>
      <c r="L12" s="6">
        <v>1471249</v>
      </c>
      <c r="M12" s="6">
        <v>1441249</v>
      </c>
      <c r="N12" s="6">
        <v>0</v>
      </c>
      <c r="O12" s="6">
        <v>320349</v>
      </c>
      <c r="P12" s="6">
        <v>320349</v>
      </c>
      <c r="Q12" s="6">
        <v>0</v>
      </c>
      <c r="R12" s="6">
        <v>302294</v>
      </c>
      <c r="S12" s="6">
        <v>302294</v>
      </c>
      <c r="T12" s="6">
        <v>0</v>
      </c>
      <c r="U12" s="6">
        <v>0</v>
      </c>
      <c r="V12" s="6">
        <v>0</v>
      </c>
      <c r="W12" s="6">
        <v>0</v>
      </c>
      <c r="X12" s="6">
        <v>875928</v>
      </c>
      <c r="Y12" s="6">
        <v>870928</v>
      </c>
      <c r="Z12" s="6">
        <v>0</v>
      </c>
      <c r="AA12" s="6">
        <v>247629</v>
      </c>
      <c r="AB12" s="6">
        <v>247629</v>
      </c>
      <c r="AC12" s="6">
        <v>0</v>
      </c>
      <c r="AD12" s="6">
        <v>373809</v>
      </c>
      <c r="AE12" s="6">
        <v>373809</v>
      </c>
      <c r="AF12" s="6">
        <v>0</v>
      </c>
      <c r="AG12" s="6">
        <v>74088</v>
      </c>
      <c r="AH12" s="6">
        <v>74088</v>
      </c>
      <c r="AI12" s="6">
        <v>0</v>
      </c>
      <c r="AJ12" s="6">
        <v>1913704</v>
      </c>
      <c r="AK12" s="6">
        <v>1913704</v>
      </c>
      <c r="AL12" s="6">
        <v>0</v>
      </c>
      <c r="AM12" s="6">
        <v>0</v>
      </c>
      <c r="AN12" s="6">
        <v>0</v>
      </c>
      <c r="AO12" s="6">
        <v>0</v>
      </c>
      <c r="AP12" s="6">
        <v>364429</v>
      </c>
      <c r="AQ12" s="6">
        <v>364429</v>
      </c>
      <c r="AR12" s="6">
        <v>0</v>
      </c>
      <c r="AS12" s="6">
        <v>33605</v>
      </c>
      <c r="AT12" s="6">
        <v>33605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100204</v>
      </c>
      <c r="BF12" s="6">
        <v>100204</v>
      </c>
      <c r="BG12" s="6">
        <v>0</v>
      </c>
      <c r="BH12" s="6">
        <v>125701013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146622092</v>
      </c>
      <c r="BV12" s="6">
        <v>12539501</v>
      </c>
      <c r="BW12" s="6">
        <v>0</v>
      </c>
    </row>
    <row r="13" spans="1:75" s="7" customFormat="1" ht="12.75">
      <c r="A13" s="16" t="s">
        <v>153</v>
      </c>
      <c r="B13" s="16"/>
      <c r="C13" s="17">
        <v>231661815.24</v>
      </c>
      <c r="D13" s="17">
        <v>4232847</v>
      </c>
      <c r="E13" s="17">
        <v>0</v>
      </c>
      <c r="F13" s="17">
        <v>97648</v>
      </c>
      <c r="G13" s="17">
        <v>0</v>
      </c>
      <c r="H13" s="17">
        <v>0</v>
      </c>
      <c r="I13" s="17">
        <v>98497935.88</v>
      </c>
      <c r="J13" s="17">
        <v>2264366</v>
      </c>
      <c r="K13" s="17">
        <v>0</v>
      </c>
      <c r="L13" s="17">
        <v>110136211.73</v>
      </c>
      <c r="M13" s="17">
        <v>1441249</v>
      </c>
      <c r="N13" s="17">
        <v>0</v>
      </c>
      <c r="O13" s="17">
        <v>40756248.59</v>
      </c>
      <c r="P13" s="17">
        <v>320349</v>
      </c>
      <c r="Q13" s="17">
        <v>0</v>
      </c>
      <c r="R13" s="17">
        <v>24053899.26</v>
      </c>
      <c r="S13" s="17">
        <v>302294</v>
      </c>
      <c r="T13" s="17">
        <v>0</v>
      </c>
      <c r="U13" s="17">
        <v>4024287</v>
      </c>
      <c r="V13" s="17">
        <v>0</v>
      </c>
      <c r="W13" s="17">
        <v>0</v>
      </c>
      <c r="X13" s="17">
        <v>18269719.95</v>
      </c>
      <c r="Y13" s="17">
        <v>870928</v>
      </c>
      <c r="Z13" s="17">
        <v>0</v>
      </c>
      <c r="AA13" s="17">
        <v>208598679.32</v>
      </c>
      <c r="AB13" s="17">
        <v>247629</v>
      </c>
      <c r="AC13" s="17">
        <v>0</v>
      </c>
      <c r="AD13" s="17">
        <v>61537601.72</v>
      </c>
      <c r="AE13" s="17">
        <v>373809</v>
      </c>
      <c r="AF13" s="17">
        <v>0</v>
      </c>
      <c r="AG13" s="17">
        <v>1520391.18</v>
      </c>
      <c r="AH13" s="17">
        <v>74088</v>
      </c>
      <c r="AI13" s="17">
        <v>0</v>
      </c>
      <c r="AJ13" s="17">
        <v>189097458.02</v>
      </c>
      <c r="AK13" s="17">
        <v>1913704</v>
      </c>
      <c r="AL13" s="17">
        <v>0</v>
      </c>
      <c r="AM13" s="17">
        <v>0</v>
      </c>
      <c r="AN13" s="17">
        <v>0</v>
      </c>
      <c r="AO13" s="17">
        <v>0</v>
      </c>
      <c r="AP13" s="17">
        <v>12724428.61</v>
      </c>
      <c r="AQ13" s="17">
        <v>364429</v>
      </c>
      <c r="AR13" s="17">
        <v>0</v>
      </c>
      <c r="AS13" s="17">
        <v>4236008.69</v>
      </c>
      <c r="AT13" s="17">
        <v>33605</v>
      </c>
      <c r="AU13" s="17">
        <v>0</v>
      </c>
      <c r="AV13" s="17">
        <v>0</v>
      </c>
      <c r="AW13" s="17">
        <v>0</v>
      </c>
      <c r="AX13" s="17">
        <v>0</v>
      </c>
      <c r="AY13" s="17">
        <v>499530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2098355.01</v>
      </c>
      <c r="BF13" s="17">
        <v>100204</v>
      </c>
      <c r="BG13" s="17">
        <v>0</v>
      </c>
      <c r="BH13" s="17">
        <v>125701013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1133511231.2</v>
      </c>
      <c r="BV13" s="17">
        <v>12539501</v>
      </c>
      <c r="BW13" s="17">
        <v>0</v>
      </c>
    </row>
    <row r="14" spans="1:75" s="7" customFormat="1" ht="12.75">
      <c r="A14" s="14" t="s">
        <v>154</v>
      </c>
      <c r="B14" s="14" t="s">
        <v>155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</row>
    <row r="15" spans="1:75" s="7" customFormat="1" ht="12.75">
      <c r="A15" s="14" t="s">
        <v>154</v>
      </c>
      <c r="B15" s="14" t="s">
        <v>156</v>
      </c>
      <c r="C15" s="6">
        <v>5377445.5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200000</v>
      </c>
      <c r="J15" s="6">
        <v>0</v>
      </c>
      <c r="K15" s="6">
        <v>0</v>
      </c>
      <c r="L15" s="6">
        <v>6120000</v>
      </c>
      <c r="M15" s="6">
        <v>0</v>
      </c>
      <c r="N15" s="6">
        <v>0</v>
      </c>
      <c r="O15" s="6">
        <v>800000</v>
      </c>
      <c r="P15" s="6">
        <v>0</v>
      </c>
      <c r="Q15" s="6">
        <v>0</v>
      </c>
      <c r="R15" s="6">
        <v>1400000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6150000</v>
      </c>
      <c r="Y15" s="6">
        <v>0</v>
      </c>
      <c r="Z15" s="6">
        <v>0</v>
      </c>
      <c r="AA15" s="6">
        <v>3116803.46</v>
      </c>
      <c r="AB15" s="6">
        <v>0</v>
      </c>
      <c r="AC15" s="6">
        <v>0</v>
      </c>
      <c r="AD15" s="6">
        <v>234133485.14</v>
      </c>
      <c r="AE15" s="6">
        <v>0</v>
      </c>
      <c r="AF15" s="6">
        <v>0</v>
      </c>
      <c r="AG15" s="6">
        <v>158300</v>
      </c>
      <c r="AH15" s="6">
        <v>0</v>
      </c>
      <c r="AI15" s="6">
        <v>0</v>
      </c>
      <c r="AJ15" s="6">
        <v>942000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1539000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259937034.1</v>
      </c>
      <c r="BV15" s="6">
        <v>0</v>
      </c>
      <c r="BW15" s="6">
        <v>0</v>
      </c>
    </row>
    <row r="16" spans="1:75" s="7" customFormat="1" ht="12.75">
      <c r="A16" s="14" t="s">
        <v>154</v>
      </c>
      <c r="B16" s="14" t="s">
        <v>157</v>
      </c>
      <c r="C16" s="6">
        <v>2500000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700000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540000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17981996.5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21721996.5</v>
      </c>
      <c r="BV16" s="6">
        <v>0</v>
      </c>
      <c r="BW16" s="6">
        <v>0</v>
      </c>
    </row>
    <row r="17" spans="1:75" s="7" customFormat="1" ht="12.75">
      <c r="A17" s="14" t="s">
        <v>154</v>
      </c>
      <c r="B17" s="14" t="s">
        <v>158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</row>
    <row r="18" spans="1:75" s="7" customFormat="1" ht="12.75">
      <c r="A18" s="14" t="s">
        <v>154</v>
      </c>
      <c r="B18" s="14" t="s">
        <v>159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</row>
    <row r="19" spans="1:75" s="7" customFormat="1" ht="12.75">
      <c r="A19" s="16" t="s">
        <v>160</v>
      </c>
      <c r="B19" s="16"/>
      <c r="C19" s="17">
        <v>7877445.5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900000</v>
      </c>
      <c r="J19" s="17">
        <v>0</v>
      </c>
      <c r="K19" s="17">
        <v>0</v>
      </c>
      <c r="L19" s="17">
        <v>6120000</v>
      </c>
      <c r="M19" s="17">
        <v>0</v>
      </c>
      <c r="N19" s="17">
        <v>0</v>
      </c>
      <c r="O19" s="17">
        <v>1340000</v>
      </c>
      <c r="P19" s="17">
        <v>0</v>
      </c>
      <c r="Q19" s="17">
        <v>0</v>
      </c>
      <c r="R19" s="17">
        <v>1400000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6150000</v>
      </c>
      <c r="Y19" s="17">
        <v>0</v>
      </c>
      <c r="Z19" s="17">
        <v>0</v>
      </c>
      <c r="AA19" s="17">
        <v>3116803.46</v>
      </c>
      <c r="AB19" s="17">
        <v>0</v>
      </c>
      <c r="AC19" s="17">
        <v>0</v>
      </c>
      <c r="AD19" s="17">
        <v>252115481.64</v>
      </c>
      <c r="AE19" s="17">
        <v>0</v>
      </c>
      <c r="AF19" s="17">
        <v>0</v>
      </c>
      <c r="AG19" s="17">
        <v>158300</v>
      </c>
      <c r="AH19" s="17">
        <v>0</v>
      </c>
      <c r="AI19" s="17">
        <v>0</v>
      </c>
      <c r="AJ19" s="17">
        <v>942000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1539000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281659030.6</v>
      </c>
      <c r="BV19" s="17">
        <v>0</v>
      </c>
      <c r="BW19" s="17">
        <v>0</v>
      </c>
    </row>
    <row r="20" spans="1:75" s="7" customFormat="1" ht="12.75">
      <c r="A20" s="14" t="s">
        <v>161</v>
      </c>
      <c r="B20" s="14" t="s">
        <v>162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</row>
    <row r="21" spans="1:75" s="7" customFormat="1" ht="12.75">
      <c r="A21" s="14" t="s">
        <v>161</v>
      </c>
      <c r="B21" s="14" t="s">
        <v>163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</row>
    <row r="22" spans="1:75" s="7" customFormat="1" ht="12.75">
      <c r="A22" s="14" t="s">
        <v>161</v>
      </c>
      <c r="B22" s="14" t="s">
        <v>164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</row>
    <row r="23" spans="1:75" s="7" customFormat="1" ht="12.75">
      <c r="A23" s="14" t="s">
        <v>161</v>
      </c>
      <c r="B23" s="14" t="s">
        <v>165</v>
      </c>
      <c r="C23" s="6">
        <v>31190500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31190500</v>
      </c>
      <c r="BV23" s="6">
        <v>0</v>
      </c>
      <c r="BW23" s="6">
        <v>0</v>
      </c>
    </row>
    <row r="24" spans="1:75" s="7" customFormat="1" ht="12.75">
      <c r="A24" s="16" t="s">
        <v>166</v>
      </c>
      <c r="B24" s="16"/>
      <c r="C24" s="17">
        <v>31190500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31190500</v>
      </c>
      <c r="BV24" s="17">
        <v>0</v>
      </c>
      <c r="BW24" s="17">
        <v>0</v>
      </c>
    </row>
    <row r="25" spans="1:75" s="7" customFormat="1" ht="12.75">
      <c r="A25" s="14" t="s">
        <v>167</v>
      </c>
      <c r="B25" s="14" t="s">
        <v>168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26228412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26228412</v>
      </c>
      <c r="BV25" s="6">
        <v>0</v>
      </c>
      <c r="BW25" s="6">
        <v>0</v>
      </c>
    </row>
    <row r="26" spans="1:75" s="7" customFormat="1" ht="12.75">
      <c r="A26" s="14" t="s">
        <v>167</v>
      </c>
      <c r="B26" s="14" t="s">
        <v>169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</row>
    <row r="27" spans="1:75" s="7" customFormat="1" ht="12.75">
      <c r="A27" s="14" t="s">
        <v>167</v>
      </c>
      <c r="B27" s="14" t="s">
        <v>170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107896731.78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107896731.78</v>
      </c>
      <c r="BV27" s="6">
        <v>0</v>
      </c>
      <c r="BW27" s="6">
        <v>0</v>
      </c>
    </row>
    <row r="28" spans="1:75" s="7" customFormat="1" ht="12.75">
      <c r="A28" s="14" t="s">
        <v>167</v>
      </c>
      <c r="B28" s="14" t="s">
        <v>171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</row>
    <row r="29" spans="1:75" s="7" customFormat="1" ht="12.75">
      <c r="A29" s="14" t="s">
        <v>167</v>
      </c>
      <c r="B29" s="14" t="s">
        <v>172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573436162.23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573436162.23</v>
      </c>
      <c r="BV29" s="6">
        <v>0</v>
      </c>
      <c r="BW29" s="6">
        <v>0</v>
      </c>
    </row>
    <row r="30" spans="1:75" s="7" customFormat="1" ht="12.75">
      <c r="A30" s="16" t="s">
        <v>173</v>
      </c>
      <c r="B30" s="16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573436162.23</v>
      </c>
      <c r="BI30" s="17">
        <v>0</v>
      </c>
      <c r="BJ30" s="17">
        <v>0</v>
      </c>
      <c r="BK30" s="17">
        <v>134125143.78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707561306.01</v>
      </c>
      <c r="BV30" s="17">
        <v>0</v>
      </c>
      <c r="BW30" s="17">
        <v>0</v>
      </c>
    </row>
    <row r="31" spans="1:75" s="7" customFormat="1" ht="12.75">
      <c r="A31" s="14" t="s">
        <v>174</v>
      </c>
      <c r="B31" s="14" t="s">
        <v>175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1500000000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1500000000</v>
      </c>
      <c r="BV31" s="6">
        <v>0</v>
      </c>
      <c r="BW31" s="6">
        <v>0</v>
      </c>
    </row>
    <row r="32" spans="1:75" s="7" customFormat="1" ht="12.75">
      <c r="A32" s="16" t="s">
        <v>176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1500000000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1500000000</v>
      </c>
      <c r="BV32" s="17">
        <v>0</v>
      </c>
      <c r="BW32" s="17">
        <v>0</v>
      </c>
    </row>
    <row r="33" spans="1:75" s="7" customFormat="1" ht="12.75">
      <c r="A33" s="14" t="s">
        <v>177</v>
      </c>
      <c r="B33" s="14" t="s">
        <v>178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</row>
    <row r="34" spans="1:75" s="7" customFormat="1" ht="12.75">
      <c r="A34" s="16" t="s">
        <v>179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</row>
    <row r="35" spans="1:75" s="7" customFormat="1" ht="12.75">
      <c r="A35" s="14" t="s">
        <v>180</v>
      </c>
      <c r="B35" s="14" t="s">
        <v>181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495844000</v>
      </c>
      <c r="BR35" s="6">
        <v>0</v>
      </c>
      <c r="BS35" s="6">
        <v>0</v>
      </c>
      <c r="BT35" s="6">
        <v>0</v>
      </c>
      <c r="BU35" s="6">
        <v>495844000</v>
      </c>
      <c r="BV35" s="6">
        <v>0</v>
      </c>
      <c r="BW35" s="6">
        <v>0</v>
      </c>
    </row>
    <row r="36" spans="1:75" s="7" customFormat="1" ht="12.75">
      <c r="A36" s="14" t="s">
        <v>180</v>
      </c>
      <c r="B36" s="14" t="s">
        <v>182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11140350</v>
      </c>
      <c r="BR36" s="6">
        <v>0</v>
      </c>
      <c r="BS36" s="6">
        <v>0</v>
      </c>
      <c r="BT36" s="6">
        <v>0</v>
      </c>
      <c r="BU36" s="6">
        <v>11140350</v>
      </c>
      <c r="BV36" s="6">
        <v>0</v>
      </c>
      <c r="BW36" s="6">
        <v>0</v>
      </c>
    </row>
    <row r="37" spans="1:75" s="7" customFormat="1" ht="12.75">
      <c r="A37" s="16" t="s">
        <v>183</v>
      </c>
      <c r="B37" s="16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506984350</v>
      </c>
      <c r="BR37" s="17">
        <v>0</v>
      </c>
      <c r="BS37" s="17">
        <v>0</v>
      </c>
      <c r="BT37" s="17">
        <v>0</v>
      </c>
      <c r="BU37" s="17">
        <v>506984350</v>
      </c>
      <c r="BV37" s="17">
        <v>0</v>
      </c>
      <c r="BW37" s="17">
        <v>0</v>
      </c>
    </row>
    <row r="38" spans="1:75" s="7" customFormat="1" ht="12.75">
      <c r="A38" s="16" t="s">
        <v>65</v>
      </c>
      <c r="B38" s="16"/>
      <c r="C38" s="17">
        <v>270729760.74</v>
      </c>
      <c r="D38" s="17">
        <v>4232847</v>
      </c>
      <c r="E38" s="17">
        <v>0</v>
      </c>
      <c r="F38" s="17">
        <v>97648</v>
      </c>
      <c r="G38" s="17">
        <v>0</v>
      </c>
      <c r="H38" s="17">
        <v>0</v>
      </c>
      <c r="I38" s="17">
        <v>99397935.88</v>
      </c>
      <c r="J38" s="17">
        <v>2264366</v>
      </c>
      <c r="K38" s="17">
        <v>0</v>
      </c>
      <c r="L38" s="17">
        <v>116256211.73</v>
      </c>
      <c r="M38" s="17">
        <v>1441249</v>
      </c>
      <c r="N38" s="17">
        <v>0</v>
      </c>
      <c r="O38" s="17">
        <v>42096248.59</v>
      </c>
      <c r="P38" s="17">
        <v>320349</v>
      </c>
      <c r="Q38" s="17">
        <v>0</v>
      </c>
      <c r="R38" s="17">
        <v>25453899.26</v>
      </c>
      <c r="S38" s="17">
        <v>302294</v>
      </c>
      <c r="T38" s="17">
        <v>0</v>
      </c>
      <c r="U38" s="17">
        <v>4024287</v>
      </c>
      <c r="V38" s="17">
        <v>0</v>
      </c>
      <c r="W38" s="17">
        <v>0</v>
      </c>
      <c r="X38" s="17">
        <v>24419719.95</v>
      </c>
      <c r="Y38" s="17">
        <v>870928</v>
      </c>
      <c r="Z38" s="17">
        <v>0</v>
      </c>
      <c r="AA38" s="17">
        <v>211715482.78</v>
      </c>
      <c r="AB38" s="17">
        <v>247629</v>
      </c>
      <c r="AC38" s="17">
        <v>0</v>
      </c>
      <c r="AD38" s="17">
        <v>313653083.36</v>
      </c>
      <c r="AE38" s="17">
        <v>373809</v>
      </c>
      <c r="AF38" s="17">
        <v>0</v>
      </c>
      <c r="AG38" s="17">
        <v>1678691.18</v>
      </c>
      <c r="AH38" s="17">
        <v>74088</v>
      </c>
      <c r="AI38" s="17">
        <v>0</v>
      </c>
      <c r="AJ38" s="17">
        <v>190039458.02</v>
      </c>
      <c r="AK38" s="17">
        <v>1913704</v>
      </c>
      <c r="AL38" s="17">
        <v>0</v>
      </c>
      <c r="AM38" s="17">
        <v>0</v>
      </c>
      <c r="AN38" s="17">
        <v>0</v>
      </c>
      <c r="AO38" s="17">
        <v>0</v>
      </c>
      <c r="AP38" s="17">
        <v>14263428.61</v>
      </c>
      <c r="AQ38" s="17">
        <v>364429</v>
      </c>
      <c r="AR38" s="17">
        <v>0</v>
      </c>
      <c r="AS38" s="17">
        <v>4236008.69</v>
      </c>
      <c r="AT38" s="17">
        <v>33605</v>
      </c>
      <c r="AU38" s="17">
        <v>0</v>
      </c>
      <c r="AV38" s="17">
        <v>0</v>
      </c>
      <c r="AW38" s="17">
        <v>0</v>
      </c>
      <c r="AX38" s="17">
        <v>0</v>
      </c>
      <c r="AY38" s="17">
        <v>499530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2098355.01</v>
      </c>
      <c r="BF38" s="17">
        <v>100204</v>
      </c>
      <c r="BG38" s="17">
        <v>0</v>
      </c>
      <c r="BH38" s="17">
        <v>699137175.23</v>
      </c>
      <c r="BI38" s="17">
        <v>0</v>
      </c>
      <c r="BJ38" s="17">
        <v>0</v>
      </c>
      <c r="BK38" s="17">
        <v>134125143.78</v>
      </c>
      <c r="BL38" s="17">
        <v>0</v>
      </c>
      <c r="BM38" s="17">
        <v>0</v>
      </c>
      <c r="BN38" s="17">
        <v>1500000000</v>
      </c>
      <c r="BO38" s="17">
        <v>0</v>
      </c>
      <c r="BP38" s="17">
        <v>0</v>
      </c>
      <c r="BQ38" s="17">
        <v>506984350</v>
      </c>
      <c r="BR38" s="17">
        <v>0</v>
      </c>
      <c r="BS38" s="17">
        <v>0</v>
      </c>
      <c r="BT38" s="17">
        <v>0</v>
      </c>
      <c r="BU38" s="17">
        <f>4160906417.81</f>
        <v>4160906417.81</v>
      </c>
      <c r="BV38" s="17">
        <v>12539501</v>
      </c>
      <c r="BW38" s="17">
        <v>0</v>
      </c>
    </row>
    <row r="39" spans="1:75" s="7" customFormat="1" ht="12.75">
      <c r="A39" s="16" t="s">
        <v>184</v>
      </c>
      <c r="B39" s="16"/>
      <c r="C39" s="17">
        <v>270729760.74</v>
      </c>
      <c r="D39" s="17">
        <v>4232847</v>
      </c>
      <c r="E39" s="17">
        <v>0</v>
      </c>
      <c r="F39" s="17">
        <v>97648</v>
      </c>
      <c r="G39" s="17">
        <v>0</v>
      </c>
      <c r="H39" s="17">
        <v>0</v>
      </c>
      <c r="I39" s="17">
        <v>99397935.88</v>
      </c>
      <c r="J39" s="17">
        <v>2264366</v>
      </c>
      <c r="K39" s="17">
        <v>0</v>
      </c>
      <c r="L39" s="17">
        <v>116256211.73</v>
      </c>
      <c r="M39" s="17">
        <v>1441249</v>
      </c>
      <c r="N39" s="17">
        <v>0</v>
      </c>
      <c r="O39" s="17">
        <v>42096248.59</v>
      </c>
      <c r="P39" s="17">
        <v>320349</v>
      </c>
      <c r="Q39" s="17">
        <v>0</v>
      </c>
      <c r="R39" s="17">
        <v>25453899.26</v>
      </c>
      <c r="S39" s="17">
        <v>302294</v>
      </c>
      <c r="T39" s="17">
        <v>0</v>
      </c>
      <c r="U39" s="17">
        <v>4024287</v>
      </c>
      <c r="V39" s="17">
        <v>0</v>
      </c>
      <c r="W39" s="17">
        <v>0</v>
      </c>
      <c r="X39" s="17">
        <v>24419719.95</v>
      </c>
      <c r="Y39" s="17">
        <v>870928</v>
      </c>
      <c r="Z39" s="17">
        <v>0</v>
      </c>
      <c r="AA39" s="17">
        <v>211715482.78</v>
      </c>
      <c r="AB39" s="17">
        <v>247629</v>
      </c>
      <c r="AC39" s="17">
        <v>0</v>
      </c>
      <c r="AD39" s="17">
        <v>313653083.36</v>
      </c>
      <c r="AE39" s="17">
        <v>373809</v>
      </c>
      <c r="AF39" s="17">
        <v>0</v>
      </c>
      <c r="AG39" s="17">
        <v>1678691.18</v>
      </c>
      <c r="AH39" s="17">
        <v>74088</v>
      </c>
      <c r="AI39" s="17">
        <v>0</v>
      </c>
      <c r="AJ39" s="17">
        <v>190039458.02</v>
      </c>
      <c r="AK39" s="17">
        <v>1913704</v>
      </c>
      <c r="AL39" s="17">
        <v>0</v>
      </c>
      <c r="AM39" s="17">
        <v>0</v>
      </c>
      <c r="AN39" s="17">
        <v>0</v>
      </c>
      <c r="AO39" s="17">
        <v>0</v>
      </c>
      <c r="AP39" s="17">
        <v>14263428.61</v>
      </c>
      <c r="AQ39" s="17">
        <v>364429</v>
      </c>
      <c r="AR39" s="17">
        <v>0</v>
      </c>
      <c r="AS39" s="17">
        <v>4236008.69</v>
      </c>
      <c r="AT39" s="17">
        <v>33605</v>
      </c>
      <c r="AU39" s="17">
        <v>0</v>
      </c>
      <c r="AV39" s="17">
        <v>0</v>
      </c>
      <c r="AW39" s="17">
        <v>0</v>
      </c>
      <c r="AX39" s="17">
        <v>0</v>
      </c>
      <c r="AY39" s="17">
        <v>499530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2098355.01</v>
      </c>
      <c r="BF39" s="17">
        <v>100204</v>
      </c>
      <c r="BG39" s="17">
        <v>0</v>
      </c>
      <c r="BH39" s="17">
        <v>699137175.23</v>
      </c>
      <c r="BI39" s="17">
        <v>0</v>
      </c>
      <c r="BJ39" s="17">
        <v>0</v>
      </c>
      <c r="BK39" s="17">
        <v>134125143.78</v>
      </c>
      <c r="BL39" s="17">
        <v>0</v>
      </c>
      <c r="BM39" s="17">
        <v>0</v>
      </c>
      <c r="BN39" s="17">
        <v>1500000000</v>
      </c>
      <c r="BO39" s="17">
        <v>0</v>
      </c>
      <c r="BP39" s="17">
        <v>0</v>
      </c>
      <c r="BQ39" s="17">
        <v>506984350</v>
      </c>
      <c r="BR39" s="17">
        <v>0</v>
      </c>
      <c r="BS39" s="17">
        <v>0</v>
      </c>
      <c r="BT39" s="17">
        <v>0</v>
      </c>
      <c r="BU39" s="17">
        <f>BU38+BU2</f>
        <v>4199644768.2799997</v>
      </c>
      <c r="BV39" s="17">
        <v>12539501</v>
      </c>
      <c r="BW39" s="17">
        <v>0</v>
      </c>
    </row>
  </sheetData>
  <sheetProtection selectLockedCells="1" selectUnlockedCells="1"/>
  <printOptions/>
  <pageMargins left="0.7875" right="0.7875" top="1.6534722222222222" bottom="1.0631944444444446" header="0.7875" footer="0.7875"/>
  <pageSetup horizontalDpi="300" verticalDpi="300" orientation="landscape" paperSize="8" scale="71"/>
  <headerFooter alignWithMargins="0">
    <oddHeader>&amp;LCittà di Torino&amp;C&amp;"Times New Roman,Normale"&amp;12Prospetto di cui all'articolo 8, comma 1, del Decreto Legge 24 aprile 2014, n. 66
ALLEGATO 1&amp;RBilancio di previsione 2021-2022-2023
Spesa 2023</oddHeader>
    <oddFooter>&amp;C&amp;"Times New Roman,Normale"&amp;12&amp;P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 SALA</dc:creator>
  <cp:keywords/>
  <dc:description/>
  <cp:lastModifiedBy>gio </cp:lastModifiedBy>
  <cp:lastPrinted>2021-02-01T12:18:12Z</cp:lastPrinted>
  <dcterms:created xsi:type="dcterms:W3CDTF">2021-02-01T12:01:55Z</dcterms:created>
  <dcterms:modified xsi:type="dcterms:W3CDTF">2021-02-02T13:01:50Z</dcterms:modified>
  <cp:category/>
  <cp:version/>
  <cp:contentType/>
  <cp:contentStatus/>
  <cp:revision>1</cp:revision>
</cp:coreProperties>
</file>